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hidePivotFieldList="1" defaultThemeVersion="124226"/>
  <mc:AlternateContent xmlns:mc="http://schemas.openxmlformats.org/markup-compatibility/2006">
    <mc:Choice Requires="x15">
      <x15ac:absPath xmlns:x15ac="http://schemas.microsoft.com/office/spreadsheetml/2010/11/ac" url="E:\Dropbox\Work\08- Training\محتوى\بيانات لدراسة السوق\"/>
    </mc:Choice>
  </mc:AlternateContent>
  <bookViews>
    <workbookView xWindow="0" yWindow="0" windowWidth="10110" windowHeight="5430" xr2:uid="{00000000-000D-0000-FFFF-FFFF00000000}"/>
  </bookViews>
  <sheets>
    <sheet name="البيانات و التحليل" sheetId="4" r:id="rId1"/>
  </sheets>
  <definedNames>
    <definedName name="Slicer_المنطقة">#N/A</definedName>
  </definedNames>
  <calcPr calcId="171027"/>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Lst>
</workbook>
</file>

<file path=xl/calcChain.xml><?xml version="1.0" encoding="utf-8"?>
<calcChain xmlns="http://schemas.openxmlformats.org/spreadsheetml/2006/main">
  <c r="G88" i="4" l="1"/>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alcChain>
</file>

<file path=xl/sharedStrings.xml><?xml version="1.0" encoding="utf-8"?>
<sst xmlns="http://schemas.openxmlformats.org/spreadsheetml/2006/main" count="107" uniqueCount="32">
  <si>
    <t>الرياض</t>
  </si>
  <si>
    <t>مكة المكرمة</t>
  </si>
  <si>
    <t>الشرقية</t>
  </si>
  <si>
    <t>المدينة المنورة</t>
  </si>
  <si>
    <t>القصيم</t>
  </si>
  <si>
    <t xml:space="preserve">عسير </t>
  </si>
  <si>
    <t xml:space="preserve">حائل </t>
  </si>
  <si>
    <t>تبوك</t>
  </si>
  <si>
    <t>جازان</t>
  </si>
  <si>
    <t xml:space="preserve">الحدودة الشمالية </t>
  </si>
  <si>
    <t xml:space="preserve">نجران  </t>
  </si>
  <si>
    <t>الباحة</t>
  </si>
  <si>
    <t>الجوف</t>
  </si>
  <si>
    <t>سكني</t>
  </si>
  <si>
    <t>تجاري</t>
  </si>
  <si>
    <t>السنة</t>
  </si>
  <si>
    <t>المنطقة</t>
  </si>
  <si>
    <t>الاجمالي</t>
  </si>
  <si>
    <t>Row Labels</t>
  </si>
  <si>
    <t>Grand Total</t>
  </si>
  <si>
    <t>تحليل البيانات</t>
  </si>
  <si>
    <t>معدل تغير السكني</t>
  </si>
  <si>
    <t>السكني</t>
  </si>
  <si>
    <t>التجاري</t>
  </si>
  <si>
    <t>معدل تغير التجاري</t>
  </si>
  <si>
    <t>اجمالي المبيعات</t>
  </si>
  <si>
    <t>معدل تغير اجمالي المبيعات</t>
  </si>
  <si>
    <t>جداول البيانات</t>
  </si>
  <si>
    <t>تحليل بيانات الصفقات للسكني حسب السنوات</t>
  </si>
  <si>
    <t>تحليل بيانات الصفقات للتجاري حسب السنوات</t>
  </si>
  <si>
    <t>تحليل بيانات الصفقات للاجمالي حسب السنوات</t>
  </si>
  <si>
    <t>بيانات حجم صفقات العقارية حسب مناطق المملكة سكني و تجاري من سنة 2010 الى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</si>
</sst>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Red]\(0.0%\);\-"/>
  </numFmts>
  <fonts count="6" x14ac:knownFonts="1">
    <font>
      <sz val="11"/>
      <color theme="1"/>
      <name val="Calibri"/>
      <family val="2"/>
      <scheme val="minor"/>
    </font>
    <font>
      <sz val="11"/>
      <color theme="0"/>
      <name val="Calibri"/>
      <family val="2"/>
      <scheme val="minor"/>
    </font>
    <font>
      <b/>
      <sz val="11"/>
      <color theme="1"/>
      <name val="Calibri"/>
      <family val="2"/>
      <scheme val="minor"/>
    </font>
    <font>
      <sz val="11"/>
      <color theme="4"/>
      <name val="Calibri"/>
      <family val="2"/>
      <scheme val="minor"/>
    </font>
    <font>
      <b/>
      <sz val="11"/>
      <color theme="0"/>
      <name val="Calibri"/>
      <family val="2"/>
      <scheme val="minor"/>
    </font>
    <font>
      <b/>
      <sz val="1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499984740745262"/>
        <bgColor indexed="64"/>
      </patternFill>
    </fill>
  </fills>
  <borders count="6">
    <border>
      <left/>
      <right/>
      <top/>
      <bottom/>
      <diagonal/>
    </border>
    <border>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dashed">
        <color indexed="64"/>
      </bottom>
      <diagonal/>
    </border>
  </borders>
  <cellStyleXfs count="1">
    <xf numFmtId="0" fontId="0" fillId="0" borderId="0"/>
  </cellStyleXfs>
  <cellXfs count="28">
    <xf numFmtId="0" fontId="0" fillId="0" borderId="0" xfId="0"/>
    <xf numFmtId="164" fontId="0" fillId="0" borderId="0" xfId="0" applyNumberFormat="1" applyAlignment="1">
      <alignment horizontal="center" vertical="center"/>
    </xf>
    <xf numFmtId="164" fontId="2" fillId="0" borderId="0" xfId="0" applyNumberFormat="1" applyFont="1" applyAlignment="1">
      <alignment horizontal="right"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pivotButton="1" applyAlignment="1">
      <alignment horizontal="center" vertical="center"/>
    </xf>
    <xf numFmtId="164" fontId="0" fillId="0" borderId="0" xfId="0" pivotButton="1" applyNumberFormat="1" applyAlignment="1">
      <alignment horizontal="center" vertical="center"/>
    </xf>
    <xf numFmtId="10" fontId="0" fillId="0" borderId="0" xfId="0" applyNumberFormat="1" applyAlignment="1">
      <alignment horizontal="center" vertical="center"/>
    </xf>
    <xf numFmtId="165" fontId="0" fillId="0" borderId="0" xfId="0" applyNumberFormat="1" applyAlignment="1">
      <alignment horizontal="center" vertical="center"/>
    </xf>
    <xf numFmtId="0"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4" fillId="3" borderId="1" xfId="0" applyNumberFormat="1" applyFont="1" applyFill="1" applyBorder="1" applyAlignment="1">
      <alignment horizontal="right" vertical="center"/>
    </xf>
    <xf numFmtId="0" fontId="5" fillId="2"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0" fontId="0" fillId="0" borderId="2" xfId="0" applyNumberFormat="1" applyBorder="1" applyAlignment="1">
      <alignment horizontal="center" vertical="center"/>
    </xf>
    <xf numFmtId="164" fontId="0" fillId="0" borderId="2" xfId="0" applyNumberFormat="1" applyBorder="1" applyAlignment="1">
      <alignment horizontal="center" vertical="center"/>
    </xf>
    <xf numFmtId="164" fontId="3" fillId="0" borderId="2" xfId="0" applyNumberFormat="1" applyFont="1" applyBorder="1" applyAlignment="1">
      <alignment horizontal="center" vertical="center"/>
    </xf>
    <xf numFmtId="0" fontId="0" fillId="0" borderId="3" xfId="0" applyNumberFormat="1" applyBorder="1" applyAlignment="1">
      <alignment horizontal="center" vertical="center"/>
    </xf>
    <xf numFmtId="164" fontId="0" fillId="0" borderId="3" xfId="0" applyNumberFormat="1" applyBorder="1" applyAlignment="1">
      <alignment horizontal="center" vertical="center"/>
    </xf>
    <xf numFmtId="164" fontId="3" fillId="0" borderId="3" xfId="0" applyNumberFormat="1" applyFont="1" applyBorder="1" applyAlignment="1">
      <alignment horizontal="center" vertical="center"/>
    </xf>
    <xf numFmtId="0" fontId="0" fillId="0" borderId="4" xfId="0" applyNumberFormat="1" applyBorder="1" applyAlignment="1">
      <alignment horizontal="center" vertical="center"/>
    </xf>
    <xf numFmtId="164" fontId="0" fillId="0" borderId="4" xfId="0" applyNumberFormat="1" applyBorder="1" applyAlignment="1">
      <alignment horizontal="center" vertical="center"/>
    </xf>
    <xf numFmtId="164" fontId="3" fillId="0" borderId="4" xfId="0" applyNumberFormat="1" applyFont="1" applyBorder="1" applyAlignment="1">
      <alignment horizontal="center" vertical="center"/>
    </xf>
    <xf numFmtId="0" fontId="0" fillId="0" borderId="5" xfId="0" applyNumberFormat="1" applyBorder="1" applyAlignment="1">
      <alignment horizontal="center" vertical="center"/>
    </xf>
    <xf numFmtId="164" fontId="0" fillId="0" borderId="5" xfId="0" applyNumberFormat="1" applyBorder="1" applyAlignment="1">
      <alignment horizontal="center" vertical="center"/>
    </xf>
    <xf numFmtId="164" fontId="3" fillId="0" borderId="5" xfId="0" applyNumberFormat="1" applyFont="1" applyBorder="1" applyAlignment="1">
      <alignment horizontal="center" vertical="center"/>
    </xf>
    <xf numFmtId="0" fontId="0" fillId="0" borderId="0" xfId="0" applyAlignment="1">
      <alignment vertical="center"/>
    </xf>
  </cellXfs>
  <cellStyles count="1">
    <cellStyle name="Normal" xfId="0" builtinId="0"/>
  </cellStyles>
  <dxfs count="504">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numFmt numFmtId="165" formatCode="0.0%;[Red]\(0.0%\);\-"/>
    </dxf>
    <dxf>
      <alignment horizontal="center"/>
    </dxf>
    <dxf>
      <alignment vertical="center"/>
    </dxf>
    <dxf>
      <alignment vertical="center"/>
    </dxf>
    <dxf>
      <alignment vertical="center"/>
    </dxf>
    <dxf>
      <alignment vertical="center"/>
    </dxf>
    <dxf>
      <alignment vertical="center"/>
    </dxf>
    <dxf>
      <alignment vertical="center"/>
    </dxf>
    <dxf>
      <alignment vertical="center"/>
    </dxf>
    <dxf>
      <numFmt numFmtId="164" formatCode="#,##0;\(#,##0\);\-"/>
      <alignment horizontal="center" vertical="center"/>
    </dxf>
    <dxf>
      <numFmt numFmtId="164" formatCode="#,##0;\(#,##0\);\-"/>
      <alignment horizontal="center" vertical="center"/>
    </dxf>
    <dxf>
      <alignment vertical="center"/>
    </dxf>
    <dxf>
      <alignment horizontal="center"/>
    </dxf>
    <dxf>
      <alignment horizontal="center"/>
    </dxf>
    <dxf>
      <alignment horizontal="center"/>
    </dxf>
    <dxf>
      <alignment horizontal="center"/>
    </dxf>
    <dxf>
      <alignment vertical="center"/>
    </dxf>
    <dxf>
      <alignment vertical="center"/>
    </dxf>
    <dxf>
      <alignment vertical="center"/>
    </dxf>
    <dxf>
      <numFmt numFmtId="14" formatCode="0.00%"/>
    </dxf>
    <dxf>
      <numFmt numFmtId="165" formatCode="0.0%;[Red]\(0.0%\);\-"/>
    </dxf>
    <dxf>
      <alignment vertical="center"/>
    </dxf>
    <dxf>
      <alignment vertical="center"/>
    </dxf>
    <dxf>
      <alignment vertical="center"/>
    </dxf>
    <dxf>
      <alignment vertical="center"/>
    </dxf>
    <dxf>
      <alignment vertical="center"/>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[حجم الصفقات العقارية حسب المناطق.xlsx]البيانات و التحليل!PivotTable1</c:name>
    <c:fmtId val="0"/>
  </c:pivotSource>
  <c:chart>
    <c:title>
      <c:tx>
        <c:rich>
          <a:bodyPr rot="0" spcFirstLastPara="1" vertOverflow="ellipsis" vert="horz" wrap="square" anchor="ctr" anchorCtr="1"/>
          <a:lstStyle/>
          <a:p>
            <a:pPr algn="ctr" rtl="1">
              <a:defRPr sz="1400" b="0" i="0" u="none" strike="noStrike" kern="1200" spc="0" baseline="0">
                <a:solidFill>
                  <a:schemeClr val="tx1">
                    <a:lumMod val="65000"/>
                    <a:lumOff val="35000"/>
                  </a:schemeClr>
                </a:solidFill>
                <a:latin typeface="+mn-lt"/>
                <a:ea typeface="+mn-ea"/>
                <a:cs typeface="+mn-cs"/>
              </a:defRPr>
            </a:pPr>
            <a:r>
              <a:rPr lang="ar-SA"/>
              <a:t>بيانات</a:t>
            </a:r>
            <a:r>
              <a:rPr lang="ar-SA" baseline="0"/>
              <a:t> الصفقات العقارية السكنية و معدل تغيرها</a:t>
            </a:r>
            <a:endParaRPr lang="en-GB"/>
          </a:p>
        </c:rich>
      </c:tx>
      <c:overlay val="0"/>
      <c:spPr>
        <a:noFill/>
        <a:ln>
          <a:noFill/>
        </a:ln>
        <a:effectLst/>
      </c:spPr>
      <c:txPr>
        <a:bodyPr rot="0" spcFirstLastPara="1" vertOverflow="ellipsis" vert="horz" wrap="square" anchor="ctr" anchorCtr="1"/>
        <a:lstStyle/>
        <a:p>
          <a:pPr algn="ctr" rtl="1">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'البيانات و التحليل'!$N$5</c:f>
              <c:strCache>
                <c:ptCount val="1"/>
                <c:pt idx="0">
                  <c:v>السكني</c:v>
                </c:pt>
              </c:strCache>
            </c:strRef>
          </c:tx>
          <c:spPr>
            <a:solidFill>
              <a:schemeClr val="accent1"/>
            </a:solidFill>
            <a:ln>
              <a:noFill/>
            </a:ln>
            <a:effectLst/>
          </c:spPr>
          <c:invertIfNegative val="0"/>
          <c:dLbls>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التحليل'!$M$6:$M$14</c:f>
              <c:strCache>
                <c:ptCount val="8"/>
                <c:pt idx="0">
                  <c:v>2010</c:v>
                </c:pt>
                <c:pt idx="1">
                  <c:v>2011</c:v>
                </c:pt>
                <c:pt idx="2">
                  <c:v>2012</c:v>
                </c:pt>
                <c:pt idx="3">
                  <c:v>2013</c:v>
                </c:pt>
                <c:pt idx="4">
                  <c:v>2014</c:v>
                </c:pt>
                <c:pt idx="5">
                  <c:v>2015</c:v>
                </c:pt>
                <c:pt idx="6">
                  <c:v>2016</c:v>
                </c:pt>
                <c:pt idx="7">
                  <c:v>2017</c:v>
                </c:pt>
              </c:strCache>
            </c:strRef>
          </c:cat>
          <c:val>
            <c:numRef>
              <c:f>'البيانات و التحليل'!$N$6:$N$14</c:f>
              <c:numCache>
                <c:formatCode>#,##0;\(#,##0\);\-</c:formatCode>
                <c:ptCount val="8"/>
                <c:pt idx="0">
                  <c:v>51957253136</c:v>
                </c:pt>
                <c:pt idx="1">
                  <c:v>63999414404</c:v>
                </c:pt>
                <c:pt idx="2">
                  <c:v>59821181862</c:v>
                </c:pt>
                <c:pt idx="3">
                  <c:v>82228868218</c:v>
                </c:pt>
                <c:pt idx="4">
                  <c:v>86427313866</c:v>
                </c:pt>
                <c:pt idx="5">
                  <c:v>64965632232</c:v>
                </c:pt>
                <c:pt idx="6">
                  <c:v>54104934514</c:v>
                </c:pt>
                <c:pt idx="7">
                  <c:v>52038728556</c:v>
                </c:pt>
              </c:numCache>
            </c:numRef>
          </c:val>
          <c:extLst>
            <c:ext xmlns:c16="http://schemas.microsoft.com/office/drawing/2014/chart" uri="{C3380CC4-5D6E-409C-BE32-E72D297353CC}">
              <c16:uniqueId val="{00000000-A238-4014-BE6A-01CD80E7035A}"/>
            </c:ext>
          </c:extLst>
        </c:ser>
        <c:dLbls>
          <c:showLegendKey val="0"/>
          <c:showVal val="1"/>
          <c:showCatName val="0"/>
          <c:showSerName val="0"/>
          <c:showPercent val="0"/>
          <c:showBubbleSize val="0"/>
        </c:dLbls>
        <c:gapWidth val="219"/>
        <c:overlap val="-27"/>
        <c:axId val="569075224"/>
        <c:axId val="569075552"/>
      </c:barChart>
      <c:lineChart>
        <c:grouping val="stacked"/>
        <c:varyColors val="0"/>
        <c:ser>
          <c:idx val="1"/>
          <c:order val="1"/>
          <c:tx>
            <c:strRef>
              <c:f>'البيانات و التحليل'!$O$5</c:f>
              <c:strCache>
                <c:ptCount val="1"/>
                <c:pt idx="0">
                  <c:v>معدل تغير السكني</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التحليل'!$M$6:$M$14</c:f>
              <c:strCache>
                <c:ptCount val="8"/>
                <c:pt idx="0">
                  <c:v>2010</c:v>
                </c:pt>
                <c:pt idx="1">
                  <c:v>2011</c:v>
                </c:pt>
                <c:pt idx="2">
                  <c:v>2012</c:v>
                </c:pt>
                <c:pt idx="3">
                  <c:v>2013</c:v>
                </c:pt>
                <c:pt idx="4">
                  <c:v>2014</c:v>
                </c:pt>
                <c:pt idx="5">
                  <c:v>2015</c:v>
                </c:pt>
                <c:pt idx="6">
                  <c:v>2016</c:v>
                </c:pt>
                <c:pt idx="7">
                  <c:v>2017</c:v>
                </c:pt>
              </c:strCache>
            </c:strRef>
          </c:cat>
          <c:val>
            <c:numRef>
              <c:f>'البيانات و التحليل'!$O$6:$O$14</c:f>
              <c:numCache>
                <c:formatCode>General</c:formatCode>
                <c:ptCount val="8"/>
                <c:pt idx="1">
                  <c:v>0.23177055254401546</c:v>
                </c:pt>
                <c:pt idx="2">
                  <c:v>-6.5285480826819217E-2</c:v>
                </c:pt>
                <c:pt idx="3">
                  <c:v>0.3745777943286332</c:v>
                </c:pt>
                <c:pt idx="4">
                  <c:v>5.1058049794256502E-2</c:v>
                </c:pt>
                <c:pt idx="5">
                  <c:v>-0.24832059072523022</c:v>
                </c:pt>
                <c:pt idx="6">
                  <c:v>-0.16717604901026986</c:v>
                </c:pt>
                <c:pt idx="7">
                  <c:v>-3.8188863484630145E-2</c:v>
                </c:pt>
              </c:numCache>
            </c:numRef>
          </c:val>
          <c:smooth val="0"/>
          <c:extLst>
            <c:ext xmlns:c16="http://schemas.microsoft.com/office/drawing/2014/chart" uri="{C3380CC4-5D6E-409C-BE32-E72D297353CC}">
              <c16:uniqueId val="{00000001-A238-4014-BE6A-01CD80E7035A}"/>
            </c:ext>
          </c:extLst>
        </c:ser>
        <c:dLbls>
          <c:showLegendKey val="0"/>
          <c:showVal val="1"/>
          <c:showCatName val="0"/>
          <c:showSerName val="0"/>
          <c:showPercent val="0"/>
          <c:showBubbleSize val="0"/>
        </c:dLbls>
        <c:marker val="1"/>
        <c:smooth val="0"/>
        <c:axId val="618786256"/>
        <c:axId val="618783304"/>
      </c:lineChart>
      <c:catAx>
        <c:axId val="569075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69075552"/>
        <c:crosses val="autoZero"/>
        <c:auto val="1"/>
        <c:lblAlgn val="ctr"/>
        <c:lblOffset val="100"/>
        <c:noMultiLvlLbl val="0"/>
      </c:catAx>
      <c:valAx>
        <c:axId val="56907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075224"/>
        <c:crosses val="autoZero"/>
        <c:crossBetween val="between"/>
        <c:dispUnits>
          <c:builtInUnit val="b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618783304"/>
        <c:scaling>
          <c:orientation val="minMax"/>
        </c:scaling>
        <c:delete val="0"/>
        <c:axPos val="r"/>
        <c:numFmt formatCode="0.0%;[Red]\(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86256"/>
        <c:crosses val="max"/>
        <c:crossBetween val="between"/>
      </c:valAx>
      <c:catAx>
        <c:axId val="618786256"/>
        <c:scaling>
          <c:orientation val="minMax"/>
        </c:scaling>
        <c:delete val="1"/>
        <c:axPos val="b"/>
        <c:numFmt formatCode="General" sourceLinked="1"/>
        <c:majorTickMark val="out"/>
        <c:minorTickMark val="none"/>
        <c:tickLblPos val="nextTo"/>
        <c:crossAx val="618783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[حجم الصفقات العقارية حسب المناطق.xlsx]البيانات و التحليل!PivotTable3</c:name>
    <c:fmtId val="0"/>
  </c:pivotSource>
  <c:chart>
    <c:title>
      <c:tx>
        <c:rich>
          <a:bodyPr rot="0" spcFirstLastPara="1" vertOverflow="ellipsis" vert="horz" wrap="square" anchor="ctr" anchorCtr="1"/>
          <a:lstStyle/>
          <a:p>
            <a:pPr marL="0" marR="0" lvl="0" indent="0" algn="ctr" defTabSz="914400" rtl="1"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ar-SA" sz="1400" b="0" i="0" baseline="0">
                <a:effectLst/>
              </a:rPr>
              <a:t>بيانات الصفقات العقارية التجارية و معدل تغيرها</a:t>
            </a:r>
            <a:endParaRPr lang="en-GB" sz="1400">
              <a:effectLst/>
            </a:endParaRPr>
          </a:p>
        </c:rich>
      </c:tx>
      <c:overlay val="0"/>
      <c:spPr>
        <a:noFill/>
        <a:ln>
          <a:noFill/>
        </a:ln>
        <a:effectLst/>
      </c:spPr>
      <c:txPr>
        <a:bodyPr rot="0" spcFirstLastPara="1" vertOverflow="ellipsis" vert="horz" wrap="square" anchor="ctr" anchorCtr="1"/>
        <a:lstStyle/>
        <a:p>
          <a:pPr marL="0" marR="0" lvl="0" indent="0" algn="ctr" defTabSz="914400" rtl="1"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'البيانات و التحليل'!$N$18</c:f>
              <c:strCache>
                <c:ptCount val="1"/>
                <c:pt idx="0">
                  <c:v>التجاري</c:v>
                </c:pt>
              </c:strCache>
            </c:strRef>
          </c:tx>
          <c:spPr>
            <a:solidFill>
              <a:schemeClr val="accent1"/>
            </a:solidFill>
            <a:ln>
              <a:noFill/>
            </a:ln>
            <a:effectLst/>
          </c:spPr>
          <c:invertIfNegative val="0"/>
          <c:dLbls>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التحليل'!$M$19:$M$27</c:f>
              <c:strCache>
                <c:ptCount val="8"/>
                <c:pt idx="0">
                  <c:v>2010</c:v>
                </c:pt>
                <c:pt idx="1">
                  <c:v>2011</c:v>
                </c:pt>
                <c:pt idx="2">
                  <c:v>2012</c:v>
                </c:pt>
                <c:pt idx="3">
                  <c:v>2013</c:v>
                </c:pt>
                <c:pt idx="4">
                  <c:v>2014</c:v>
                </c:pt>
                <c:pt idx="5">
                  <c:v>2015</c:v>
                </c:pt>
                <c:pt idx="6">
                  <c:v>2016</c:v>
                </c:pt>
                <c:pt idx="7">
                  <c:v>2017</c:v>
                </c:pt>
              </c:strCache>
            </c:strRef>
          </c:cat>
          <c:val>
            <c:numRef>
              <c:f>'البيانات و التحليل'!$N$19:$N$27</c:f>
              <c:numCache>
                <c:formatCode>#,##0;\(#,##0\);\-</c:formatCode>
                <c:ptCount val="8"/>
                <c:pt idx="0">
                  <c:v>42783066807</c:v>
                </c:pt>
                <c:pt idx="1">
                  <c:v>42676116517</c:v>
                </c:pt>
                <c:pt idx="2">
                  <c:v>42028900820</c:v>
                </c:pt>
                <c:pt idx="3">
                  <c:v>53706104925</c:v>
                </c:pt>
                <c:pt idx="4">
                  <c:v>59343617231</c:v>
                </c:pt>
                <c:pt idx="5">
                  <c:v>53650903850</c:v>
                </c:pt>
                <c:pt idx="6">
                  <c:v>45779913933</c:v>
                </c:pt>
                <c:pt idx="7">
                  <c:v>35105573648</c:v>
                </c:pt>
              </c:numCache>
            </c:numRef>
          </c:val>
          <c:extLst>
            <c:ext xmlns:c16="http://schemas.microsoft.com/office/drawing/2014/chart" uri="{C3380CC4-5D6E-409C-BE32-E72D297353CC}">
              <c16:uniqueId val="{00000000-A238-4014-BE6A-01CD80E7035A}"/>
            </c:ext>
          </c:extLst>
        </c:ser>
        <c:dLbls>
          <c:showLegendKey val="0"/>
          <c:showVal val="1"/>
          <c:showCatName val="0"/>
          <c:showSerName val="0"/>
          <c:showPercent val="0"/>
          <c:showBubbleSize val="0"/>
        </c:dLbls>
        <c:gapWidth val="219"/>
        <c:overlap val="-27"/>
        <c:axId val="569075224"/>
        <c:axId val="569075552"/>
      </c:barChart>
      <c:lineChart>
        <c:grouping val="stacked"/>
        <c:varyColors val="0"/>
        <c:ser>
          <c:idx val="1"/>
          <c:order val="1"/>
          <c:tx>
            <c:strRef>
              <c:f>'البيانات و التحليل'!$O$18</c:f>
              <c:strCache>
                <c:ptCount val="1"/>
                <c:pt idx="0">
                  <c:v>معدل تغير التجاري</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التحليل'!$M$19:$M$27</c:f>
              <c:strCache>
                <c:ptCount val="8"/>
                <c:pt idx="0">
                  <c:v>2010</c:v>
                </c:pt>
                <c:pt idx="1">
                  <c:v>2011</c:v>
                </c:pt>
                <c:pt idx="2">
                  <c:v>2012</c:v>
                </c:pt>
                <c:pt idx="3">
                  <c:v>2013</c:v>
                </c:pt>
                <c:pt idx="4">
                  <c:v>2014</c:v>
                </c:pt>
                <c:pt idx="5">
                  <c:v>2015</c:v>
                </c:pt>
                <c:pt idx="6">
                  <c:v>2016</c:v>
                </c:pt>
                <c:pt idx="7">
                  <c:v>2017</c:v>
                </c:pt>
              </c:strCache>
            </c:strRef>
          </c:cat>
          <c:val>
            <c:numRef>
              <c:f>'البيانات و التحليل'!$O$19:$O$27</c:f>
              <c:numCache>
                <c:formatCode>General</c:formatCode>
                <c:ptCount val="8"/>
                <c:pt idx="1">
                  <c:v>-2.4998275715592509E-3</c:v>
                </c:pt>
                <c:pt idx="2">
                  <c:v>-1.5165758972988606E-2</c:v>
                </c:pt>
                <c:pt idx="3">
                  <c:v>0.27783748509176454</c:v>
                </c:pt>
                <c:pt idx="4">
                  <c:v>0.10496967363156806</c:v>
                </c:pt>
                <c:pt idx="5">
                  <c:v>-9.5927980912262831E-2</c:v>
                </c:pt>
                <c:pt idx="6">
                  <c:v>-0.14670749888960166</c:v>
                </c:pt>
                <c:pt idx="7">
                  <c:v>-0.23316645594009094</c:v>
                </c:pt>
              </c:numCache>
            </c:numRef>
          </c:val>
          <c:smooth val="0"/>
          <c:extLst>
            <c:ext xmlns:c16="http://schemas.microsoft.com/office/drawing/2014/chart" uri="{C3380CC4-5D6E-409C-BE32-E72D297353CC}">
              <c16:uniqueId val="{00000001-A238-4014-BE6A-01CD80E7035A}"/>
            </c:ext>
          </c:extLst>
        </c:ser>
        <c:dLbls>
          <c:showLegendKey val="0"/>
          <c:showVal val="1"/>
          <c:showCatName val="0"/>
          <c:showSerName val="0"/>
          <c:showPercent val="0"/>
          <c:showBubbleSize val="0"/>
        </c:dLbls>
        <c:marker val="1"/>
        <c:smooth val="0"/>
        <c:axId val="618786256"/>
        <c:axId val="618783304"/>
      </c:lineChart>
      <c:catAx>
        <c:axId val="569075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69075552"/>
        <c:crosses val="autoZero"/>
        <c:auto val="1"/>
        <c:lblAlgn val="ctr"/>
        <c:lblOffset val="100"/>
        <c:noMultiLvlLbl val="0"/>
      </c:catAx>
      <c:valAx>
        <c:axId val="56907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075224"/>
        <c:crosses val="autoZero"/>
        <c:crossBetween val="between"/>
        <c:dispUnits>
          <c:builtInUnit val="b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618783304"/>
        <c:scaling>
          <c:orientation val="minMax"/>
        </c:scaling>
        <c:delete val="0"/>
        <c:axPos val="r"/>
        <c:numFmt formatCode="0.0%;[Red]\(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86256"/>
        <c:crosses val="max"/>
        <c:crossBetween val="between"/>
      </c:valAx>
      <c:catAx>
        <c:axId val="618786256"/>
        <c:scaling>
          <c:orientation val="minMax"/>
        </c:scaling>
        <c:delete val="1"/>
        <c:axPos val="b"/>
        <c:numFmt formatCode="General" sourceLinked="1"/>
        <c:majorTickMark val="out"/>
        <c:minorTickMark val="none"/>
        <c:tickLblPos val="nextTo"/>
        <c:crossAx val="618783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[حجم الصفقات العقارية حسب المناطق.xlsx]البيانات و التحليل!PivotTable4</c:name>
    <c:fmtId val="0"/>
  </c:pivotSource>
  <c:chart>
    <c:title>
      <c:tx>
        <c:rich>
          <a:bodyPr rot="0" spcFirstLastPara="1" vertOverflow="ellipsis" vert="horz" wrap="square" anchor="ctr" anchorCtr="1"/>
          <a:lstStyle/>
          <a:p>
            <a:pPr algn="ctr" rtl="1">
              <a:defRPr sz="1400" b="0" i="0" u="none" strike="noStrike" kern="1200" spc="0" baseline="0">
                <a:solidFill>
                  <a:schemeClr val="tx1">
                    <a:lumMod val="65000"/>
                    <a:lumOff val="35000"/>
                  </a:schemeClr>
                </a:solidFill>
                <a:latin typeface="+mn-lt"/>
                <a:ea typeface="+mn-ea"/>
                <a:cs typeface="+mn-cs"/>
              </a:defRPr>
            </a:pPr>
            <a:r>
              <a:rPr lang="ar-SA" sz="1400" b="0" i="0" baseline="0">
                <a:effectLst/>
              </a:rPr>
              <a:t>بيانات اجمالي الصفقات العقارية و معدل تغيرها</a:t>
            </a:r>
            <a:endParaRPr lang="en-GB" sz="1400">
              <a:effectLst/>
            </a:endParaRPr>
          </a:p>
        </c:rich>
      </c:tx>
      <c:overlay val="0"/>
      <c:spPr>
        <a:noFill/>
        <a:ln>
          <a:noFill/>
        </a:ln>
        <a:effectLst/>
      </c:spPr>
      <c:txPr>
        <a:bodyPr rot="0" spcFirstLastPara="1" vertOverflow="ellipsis" vert="horz" wrap="square" anchor="ctr" anchorCtr="1"/>
        <a:lstStyle/>
        <a:p>
          <a:pPr algn="ctr" rtl="1">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5"/>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'البيانات و التحليل'!$N$31</c:f>
              <c:strCache>
                <c:ptCount val="1"/>
                <c:pt idx="0">
                  <c:v>اجمالي المبيعات</c:v>
                </c:pt>
              </c:strCache>
            </c:strRef>
          </c:tx>
          <c:spPr>
            <a:solidFill>
              <a:schemeClr val="accent1"/>
            </a:solidFill>
            <a:ln>
              <a:noFill/>
            </a:ln>
            <a:effectLst/>
          </c:spPr>
          <c:invertIfNegative val="0"/>
          <c:dLbls>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التحليل'!$M$32:$M$40</c:f>
              <c:strCache>
                <c:ptCount val="8"/>
                <c:pt idx="0">
                  <c:v>2010</c:v>
                </c:pt>
                <c:pt idx="1">
                  <c:v>2011</c:v>
                </c:pt>
                <c:pt idx="2">
                  <c:v>2012</c:v>
                </c:pt>
                <c:pt idx="3">
                  <c:v>2013</c:v>
                </c:pt>
                <c:pt idx="4">
                  <c:v>2014</c:v>
                </c:pt>
                <c:pt idx="5">
                  <c:v>2015</c:v>
                </c:pt>
                <c:pt idx="6">
                  <c:v>2016</c:v>
                </c:pt>
                <c:pt idx="7">
                  <c:v>2017</c:v>
                </c:pt>
              </c:strCache>
            </c:strRef>
          </c:cat>
          <c:val>
            <c:numRef>
              <c:f>'البيانات و التحليل'!$N$32:$N$40</c:f>
              <c:numCache>
                <c:formatCode>#,##0;\(#,##0\);\-</c:formatCode>
                <c:ptCount val="8"/>
                <c:pt idx="0">
                  <c:v>94740319943</c:v>
                </c:pt>
                <c:pt idx="1">
                  <c:v>106675530921</c:v>
                </c:pt>
                <c:pt idx="2">
                  <c:v>101850082682</c:v>
                </c:pt>
                <c:pt idx="3">
                  <c:v>135934973143</c:v>
                </c:pt>
                <c:pt idx="4">
                  <c:v>145770931097</c:v>
                </c:pt>
                <c:pt idx="5">
                  <c:v>118616536082</c:v>
                </c:pt>
                <c:pt idx="6">
                  <c:v>99884848447</c:v>
                </c:pt>
                <c:pt idx="7">
                  <c:v>87144302204</c:v>
                </c:pt>
              </c:numCache>
            </c:numRef>
          </c:val>
          <c:extLst>
            <c:ext xmlns:c16="http://schemas.microsoft.com/office/drawing/2014/chart" uri="{C3380CC4-5D6E-409C-BE32-E72D297353CC}">
              <c16:uniqueId val="{00000000-A238-4014-BE6A-01CD80E7035A}"/>
            </c:ext>
          </c:extLst>
        </c:ser>
        <c:dLbls>
          <c:showLegendKey val="0"/>
          <c:showVal val="1"/>
          <c:showCatName val="0"/>
          <c:showSerName val="0"/>
          <c:showPercent val="0"/>
          <c:showBubbleSize val="0"/>
        </c:dLbls>
        <c:gapWidth val="219"/>
        <c:overlap val="-27"/>
        <c:axId val="569075224"/>
        <c:axId val="569075552"/>
      </c:barChart>
      <c:lineChart>
        <c:grouping val="stacked"/>
        <c:varyColors val="0"/>
        <c:ser>
          <c:idx val="1"/>
          <c:order val="1"/>
          <c:tx>
            <c:strRef>
              <c:f>'البيانات و التحليل'!$O$31</c:f>
              <c:strCache>
                <c:ptCount val="1"/>
                <c:pt idx="0">
                  <c:v>معدل تغير اجمالي المبيعات</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numFmt formatCode="0.0%;[Red]\(0.0%\);\-" sourceLinked="0"/>
            <c:spPr>
              <a:solidFill>
                <a:schemeClr val="bg1"/>
              </a:solidFill>
              <a:ln>
                <a:solidFill>
                  <a:schemeClr val="bg1">
                    <a:lumMod val="95000"/>
                  </a:schemeClr>
                </a:solid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'البيانات و التحليل'!$M$32:$M$40</c:f>
              <c:strCache>
                <c:ptCount val="8"/>
                <c:pt idx="0">
                  <c:v>2010</c:v>
                </c:pt>
                <c:pt idx="1">
                  <c:v>2011</c:v>
                </c:pt>
                <c:pt idx="2">
                  <c:v>2012</c:v>
                </c:pt>
                <c:pt idx="3">
                  <c:v>2013</c:v>
                </c:pt>
                <c:pt idx="4">
                  <c:v>2014</c:v>
                </c:pt>
                <c:pt idx="5">
                  <c:v>2015</c:v>
                </c:pt>
                <c:pt idx="6">
                  <c:v>2016</c:v>
                </c:pt>
                <c:pt idx="7">
                  <c:v>2017</c:v>
                </c:pt>
              </c:strCache>
            </c:strRef>
          </c:cat>
          <c:val>
            <c:numRef>
              <c:f>'البيانات و التحليل'!$O$32:$O$40</c:f>
              <c:numCache>
                <c:formatCode>General</c:formatCode>
                <c:ptCount val="8"/>
                <c:pt idx="1">
                  <c:v>0.12597815782320299</c:v>
                </c:pt>
                <c:pt idx="2">
                  <c:v>-4.5234818119382507E-2</c:v>
                </c:pt>
                <c:pt idx="3">
                  <c:v>0.33465746480953851</c:v>
                </c:pt>
                <c:pt idx="4">
                  <c:v>7.2357817319409268E-2</c:v>
                </c:pt>
                <c:pt idx="5">
                  <c:v>-0.1862812757704807</c:v>
                </c:pt>
                <c:pt idx="6">
                  <c:v>-0.15791801256150934</c:v>
                </c:pt>
                <c:pt idx="7">
                  <c:v>-0.12755234093147044</c:v>
                </c:pt>
              </c:numCache>
            </c:numRef>
          </c:val>
          <c:smooth val="0"/>
          <c:extLst>
            <c:ext xmlns:c16="http://schemas.microsoft.com/office/drawing/2014/chart" uri="{C3380CC4-5D6E-409C-BE32-E72D297353CC}">
              <c16:uniqueId val="{00000001-A238-4014-BE6A-01CD80E7035A}"/>
            </c:ext>
          </c:extLst>
        </c:ser>
        <c:dLbls>
          <c:showLegendKey val="0"/>
          <c:showVal val="1"/>
          <c:showCatName val="0"/>
          <c:showSerName val="0"/>
          <c:showPercent val="0"/>
          <c:showBubbleSize val="0"/>
        </c:dLbls>
        <c:marker val="1"/>
        <c:smooth val="0"/>
        <c:axId val="618786256"/>
        <c:axId val="618783304"/>
      </c:lineChart>
      <c:catAx>
        <c:axId val="569075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69075552"/>
        <c:crosses val="autoZero"/>
        <c:auto val="1"/>
        <c:lblAlgn val="ctr"/>
        <c:lblOffset val="100"/>
        <c:noMultiLvlLbl val="0"/>
      </c:catAx>
      <c:valAx>
        <c:axId val="56907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9075224"/>
        <c:crosses val="autoZero"/>
        <c:crossBetween val="between"/>
        <c:dispUnits>
          <c:builtInUnit val="b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618783304"/>
        <c:scaling>
          <c:orientation val="minMax"/>
        </c:scaling>
        <c:delete val="0"/>
        <c:axPos val="r"/>
        <c:numFmt formatCode="0.0%;[Red]\(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786256"/>
        <c:crosses val="max"/>
        <c:crossBetween val="between"/>
      </c:valAx>
      <c:catAx>
        <c:axId val="618786256"/>
        <c:scaling>
          <c:orientation val="minMax"/>
        </c:scaling>
        <c:delete val="1"/>
        <c:axPos val="b"/>
        <c:numFmt formatCode="General" sourceLinked="1"/>
        <c:majorTickMark val="out"/>
        <c:minorTickMark val="none"/>
        <c:tickLblPos val="nextTo"/>
        <c:crossAx val="6187833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634477</xdr:colOff>
      <xdr:row>24</xdr:row>
      <xdr:rowOff>71045</xdr:rowOff>
    </xdr:from>
    <xdr:to>
      <xdr:col>10</xdr:col>
      <xdr:colOff>1967753</xdr:colOff>
      <xdr:row>37</xdr:row>
      <xdr:rowOff>208205</xdr:rowOff>
    </xdr:to>
    <xdr:graphicFrame macro="">
      <xdr:nvGraphicFramePr>
        <xdr:cNvPr id="2" name="Chart 1">
          <a:extLst>
            <a:ext uri="{FF2B5EF4-FFF2-40B4-BE49-F238E27FC236}">
              <a16:creationId xmlns:a16="http://schemas.microsoft.com/office/drawing/2014/main" id="{CED62488-3D9A-4917-AC12-A1E6384842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7956</xdr:colOff>
      <xdr:row>38</xdr:row>
      <xdr:rowOff>61408</xdr:rowOff>
    </xdr:from>
    <xdr:to>
      <xdr:col>10</xdr:col>
      <xdr:colOff>1967753</xdr:colOff>
      <xdr:row>51</xdr:row>
      <xdr:rowOff>221428</xdr:rowOff>
    </xdr:to>
    <xdr:graphicFrame macro="">
      <xdr:nvGraphicFramePr>
        <xdr:cNvPr id="3" name="Chart 2">
          <a:extLst>
            <a:ext uri="{FF2B5EF4-FFF2-40B4-BE49-F238E27FC236}">
              <a16:creationId xmlns:a16="http://schemas.microsoft.com/office/drawing/2014/main" id="{13C5CF2E-6D3E-47E8-BAD5-EF1F51D08E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634703</xdr:colOff>
      <xdr:row>10</xdr:row>
      <xdr:rowOff>52555</xdr:rowOff>
    </xdr:from>
    <xdr:to>
      <xdr:col>10</xdr:col>
      <xdr:colOff>1967753</xdr:colOff>
      <xdr:row>23</xdr:row>
      <xdr:rowOff>195430</xdr:rowOff>
    </xdr:to>
    <xdr:graphicFrame macro="">
      <xdr:nvGraphicFramePr>
        <xdr:cNvPr id="4" name="Chart 3">
          <a:extLst>
            <a:ext uri="{FF2B5EF4-FFF2-40B4-BE49-F238E27FC236}">
              <a16:creationId xmlns:a16="http://schemas.microsoft.com/office/drawing/2014/main" id="{F36FB99A-B517-4702-8E63-3FFDAF656D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0</xdr:colOff>
      <xdr:row>3</xdr:row>
      <xdr:rowOff>129540</xdr:rowOff>
    </xdr:from>
    <xdr:to>
      <xdr:col>10</xdr:col>
      <xdr:colOff>1963270</xdr:colOff>
      <xdr:row>9</xdr:row>
      <xdr:rowOff>228599</xdr:rowOff>
    </xdr:to>
    <mc:AlternateContent xmlns:mc="http://schemas.openxmlformats.org/markup-compatibility/2006" xmlns:a14="http://schemas.microsoft.com/office/drawing/2010/main">
      <mc:Choice Requires="a14">
        <xdr:graphicFrame macro="">
          <xdr:nvGraphicFramePr>
            <xdr:cNvPr id="5" name="المنطقة">
              <a:extLst>
                <a:ext uri="{FF2B5EF4-FFF2-40B4-BE49-F238E27FC236}">
                  <a16:creationId xmlns:a16="http://schemas.microsoft.com/office/drawing/2014/main" id="{D9D9DD76-9EBF-46E5-BBAB-9077CB21A62F}"/>
                </a:ext>
              </a:extLst>
            </xdr:cNvPr>
            <xdr:cNvGraphicFramePr/>
          </xdr:nvGraphicFramePr>
          <xdr:xfrm>
            <a:off x="0" y="0"/>
            <a:ext cx="0" cy="0"/>
          </xdr:xfrm>
          <a:graphic>
            <a:graphicData uri="http://schemas.microsoft.com/office/drawing/2010/slicer">
              <sle:slicer xmlns:sle="http://schemas.microsoft.com/office/drawing/2010/slicer" name="المنطقة"/>
            </a:graphicData>
          </a:graphic>
        </xdr:graphicFrame>
      </mc:Choice>
      <mc:Fallback xmlns="">
        <xdr:sp macro="" textlink="">
          <xdr:nvSpPr>
            <xdr:cNvPr id="0" name=""/>
            <xdr:cNvSpPr>
              <a:spLocks noTextEdit="1"/>
            </xdr:cNvSpPr>
          </xdr:nvSpPr>
          <xdr:spPr>
            <a:xfrm>
              <a:off x="10515958589" y="815340"/>
              <a:ext cx="5988423" cy="147065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ossam-Eldin Badry" refreshedDate="43129.695166319441" createdVersion="6" refreshedVersion="6" minRefreshableVersion="3" recordCount="84" xr:uid="{B9D9159E-C301-4EFA-B8B1-25C4CBDEF521}">
  <cacheSource type="worksheet">
    <worksheetSource ref="C4:G88" sheet="البيانات و التحليل"/>
  </cacheSource>
  <cacheFields count="5">
    <cacheField name="السنة" numFmtId="0">
      <sharedItems containsSemiMixedTypes="0" containsString="0" containsNumber="1" containsInteger="1" minValue="2010" maxValue="2017" count="8">
        <n v="2010"/>
        <n v="2011"/>
        <n v="2012"/>
        <n v="2013"/>
        <n v="2014"/>
        <n v="2015"/>
        <n v="2016"/>
        <n v="2017"/>
      </sharedItems>
    </cacheField>
    <cacheField name="المنطقة" numFmtId="164">
      <sharedItems count="13">
        <s v="الرياض"/>
        <s v="مكة المكرمة"/>
        <s v="الشرقية"/>
        <s v="المدينة المنورة"/>
        <s v="القصيم"/>
        <s v="عسير "/>
        <s v="تبوك"/>
        <s v="جازان"/>
        <s v="الحدودة الشمالية "/>
        <s v="نجران  "/>
        <s v="الجوف"/>
        <s v="حائل "/>
        <s v="الباحة"/>
      </sharedItems>
    </cacheField>
    <cacheField name="سكني" numFmtId="164">
      <sharedItems containsSemiMixedTypes="0" containsString="0" containsNumber="1" containsInteger="1" minValue="63408040" maxValue="114038490647" count="84">
        <n v="51957253136"/>
        <n v="1744411293"/>
        <n v="11775718209"/>
        <n v="7349954226"/>
        <n v="63999414404"/>
        <n v="15978491705"/>
        <n v="15599940865"/>
        <n v="12942192259"/>
        <n v="59821181862"/>
        <n v="43905614946"/>
        <n v="23827273751"/>
        <n v="13712591172"/>
        <n v="6103459309"/>
        <n v="360625954"/>
        <n v="92807371"/>
        <n v="373113677"/>
        <n v="98022988"/>
        <n v="353808098"/>
        <n v="63408040"/>
        <n v="82228868218"/>
        <n v="114038490647"/>
        <n v="44514031345"/>
        <n v="17459981394"/>
        <n v="8530169059"/>
        <n v="3827583247"/>
        <n v="1072902152"/>
        <n v="1471765092"/>
        <n v="1094960976"/>
        <n v="545201156"/>
        <n v="758572371"/>
        <n v="76389885"/>
        <n v="862914804"/>
        <n v="86427313866"/>
        <n v="110742922028"/>
        <n v="41573387891"/>
        <n v="31058946517"/>
        <n v="10073400843"/>
        <n v="5359414464"/>
        <n v="2781950067"/>
        <n v="1650584270"/>
        <n v="1686442575"/>
        <n v="697079831"/>
        <n v="858962258"/>
        <n v="107377684"/>
        <n v="1391792689"/>
        <n v="64965632232"/>
        <n v="91407170145"/>
        <n v="34111774100"/>
        <n v="14490093224"/>
        <n v="9154732226"/>
        <n v="4671020328"/>
        <n v="2594583134"/>
        <n v="1406635147"/>
        <n v="1497537564"/>
        <n v="849032897"/>
        <n v="1074568897"/>
        <n v="358296180"/>
        <n v="1190863268"/>
        <n v="54104934514"/>
        <n v="53539566307"/>
        <n v="26934846880"/>
        <n v="7666086849"/>
        <n v="5726948638"/>
        <n v="3896915736"/>
        <n v="1576174080"/>
        <n v="971536172"/>
        <n v="941307954"/>
        <n v="637579942"/>
        <n v="746438134"/>
        <n v="276251559"/>
        <n v="911282781"/>
        <n v="52038728556"/>
        <n v="44507313740"/>
        <n v="23263770974"/>
        <n v="10022678166"/>
        <n v="5903501737"/>
        <n v="3965530658"/>
        <n v="2045316522"/>
        <n v="1115530394"/>
        <n v="1259133979"/>
        <n v="898607585"/>
        <n v="582565634"/>
        <n v="294625894"/>
        <n v="1121995433"/>
      </sharedItems>
    </cacheField>
    <cacheField name="تجاري" numFmtId="164">
      <sharedItems containsSemiMixedTypes="0" containsString="0" containsNumber="1" containsInteger="1" minValue="2573000" maxValue="59343617231"/>
    </cacheField>
    <cacheField name="الاجمالي" numFmtId="164">
      <sharedItems containsSemiMixedTypes="0" containsString="0" containsNumber="1" containsInteger="1" minValue="73427721" maxValue="154648917897"/>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x v="0"/>
    <n v="42783066807"/>
    <n v="94740319943"/>
  </r>
  <r>
    <x v="0"/>
    <x v="1"/>
    <x v="1"/>
    <n v="421985407"/>
    <n v="2166396700"/>
  </r>
  <r>
    <x v="0"/>
    <x v="2"/>
    <x v="2"/>
    <n v="12778150406"/>
    <n v="24553868615"/>
  </r>
  <r>
    <x v="0"/>
    <x v="3"/>
    <x v="3"/>
    <n v="3248447445"/>
    <n v="10598401671"/>
  </r>
  <r>
    <x v="1"/>
    <x v="0"/>
    <x v="4"/>
    <n v="42676116517"/>
    <n v="106675530921"/>
  </r>
  <r>
    <x v="1"/>
    <x v="1"/>
    <x v="5"/>
    <n v="5275769707"/>
    <n v="21254261412"/>
  </r>
  <r>
    <x v="1"/>
    <x v="2"/>
    <x v="6"/>
    <n v="15013836251"/>
    <n v="30613777116"/>
  </r>
  <r>
    <x v="1"/>
    <x v="3"/>
    <x v="7"/>
    <n v="4884168867"/>
    <n v="17826361126"/>
  </r>
  <r>
    <x v="2"/>
    <x v="0"/>
    <x v="8"/>
    <n v="42028900820"/>
    <n v="101850082682"/>
  </r>
  <r>
    <x v="2"/>
    <x v="1"/>
    <x v="9"/>
    <n v="14516665783"/>
    <n v="58422280729"/>
  </r>
  <r>
    <x v="2"/>
    <x v="2"/>
    <x v="10"/>
    <n v="18086302953"/>
    <n v="41913576704"/>
  </r>
  <r>
    <x v="2"/>
    <x v="3"/>
    <x v="11"/>
    <n v="5198312787"/>
    <n v="18910903959"/>
  </r>
  <r>
    <x v="2"/>
    <x v="4"/>
    <x v="12"/>
    <n v="2317127206"/>
    <n v="8420586515"/>
  </r>
  <r>
    <x v="2"/>
    <x v="5"/>
    <x v="13"/>
    <n v="98776500"/>
    <n v="459402454"/>
  </r>
  <r>
    <x v="2"/>
    <x v="6"/>
    <x v="14"/>
    <n v="108156167"/>
    <n v="200963538"/>
  </r>
  <r>
    <x v="2"/>
    <x v="7"/>
    <x v="15"/>
    <n v="222647034"/>
    <n v="595760711"/>
  </r>
  <r>
    <x v="2"/>
    <x v="8"/>
    <x v="16"/>
    <n v="29267244"/>
    <n v="127290232"/>
  </r>
  <r>
    <x v="2"/>
    <x v="9"/>
    <x v="17"/>
    <n v="186005074"/>
    <n v="539813172"/>
  </r>
  <r>
    <x v="2"/>
    <x v="10"/>
    <x v="18"/>
    <n v="10019681"/>
    <n v="73427721"/>
  </r>
  <r>
    <x v="3"/>
    <x v="0"/>
    <x v="19"/>
    <n v="53706104925"/>
    <n v="135934973143"/>
  </r>
  <r>
    <x v="3"/>
    <x v="1"/>
    <x v="20"/>
    <n v="40610427250"/>
    <n v="154648917897"/>
  </r>
  <r>
    <x v="3"/>
    <x v="2"/>
    <x v="21"/>
    <n v="24071151252"/>
    <n v="68585182597"/>
  </r>
  <r>
    <x v="3"/>
    <x v="3"/>
    <x v="22"/>
    <n v="6913129677"/>
    <n v="24373111071"/>
  </r>
  <r>
    <x v="3"/>
    <x v="4"/>
    <x v="23"/>
    <n v="4129402318"/>
    <n v="12659571377"/>
  </r>
  <r>
    <x v="3"/>
    <x v="5"/>
    <x v="24"/>
    <n v="725357045"/>
    <n v="4552940292"/>
  </r>
  <r>
    <x v="3"/>
    <x v="11"/>
    <x v="25"/>
    <n v="247648710"/>
    <n v="1320550862"/>
  </r>
  <r>
    <x v="3"/>
    <x v="6"/>
    <x v="26"/>
    <n v="1436610618"/>
    <n v="2908375710"/>
  </r>
  <r>
    <x v="3"/>
    <x v="7"/>
    <x v="27"/>
    <n v="630722015"/>
    <n v="1725682991"/>
  </r>
  <r>
    <x v="3"/>
    <x v="8"/>
    <x v="28"/>
    <n v="190167399"/>
    <n v="735368555"/>
  </r>
  <r>
    <x v="3"/>
    <x v="9"/>
    <x v="29"/>
    <n v="368406676"/>
    <n v="1126979047"/>
  </r>
  <r>
    <x v="3"/>
    <x v="12"/>
    <x v="30"/>
    <n v="2573000"/>
    <n v="78962885"/>
  </r>
  <r>
    <x v="3"/>
    <x v="10"/>
    <x v="31"/>
    <n v="216694951"/>
    <n v="1079609755"/>
  </r>
  <r>
    <x v="4"/>
    <x v="0"/>
    <x v="32"/>
    <n v="59343617231"/>
    <n v="145770931097"/>
  </r>
  <r>
    <x v="4"/>
    <x v="1"/>
    <x v="33"/>
    <n v="43817020114"/>
    <n v="154559942142"/>
  </r>
  <r>
    <x v="4"/>
    <x v="2"/>
    <x v="34"/>
    <n v="22792069240"/>
    <n v="64365457131"/>
  </r>
  <r>
    <x v="4"/>
    <x v="3"/>
    <x v="35"/>
    <n v="11921759831"/>
    <n v="42980706348"/>
  </r>
  <r>
    <x v="4"/>
    <x v="4"/>
    <x v="36"/>
    <n v="4199788683"/>
    <n v="14273189526"/>
  </r>
  <r>
    <x v="4"/>
    <x v="5"/>
    <x v="37"/>
    <n v="1049949788"/>
    <n v="6409364252"/>
  </r>
  <r>
    <x v="4"/>
    <x v="11"/>
    <x v="38"/>
    <n v="848755346"/>
    <n v="3630705413"/>
  </r>
  <r>
    <x v="4"/>
    <x v="6"/>
    <x v="39"/>
    <n v="1549152360"/>
    <n v="3199736630"/>
  </r>
  <r>
    <x v="4"/>
    <x v="7"/>
    <x v="40"/>
    <n v="794020042"/>
    <n v="2480462617"/>
  </r>
  <r>
    <x v="4"/>
    <x v="8"/>
    <x v="41"/>
    <n v="131517792"/>
    <n v="828597623"/>
  </r>
  <r>
    <x v="4"/>
    <x v="9"/>
    <x v="42"/>
    <n v="295612303"/>
    <n v="1154574561"/>
  </r>
  <r>
    <x v="4"/>
    <x v="12"/>
    <x v="43"/>
    <n v="8245000"/>
    <n v="115622684"/>
  </r>
  <r>
    <x v="4"/>
    <x v="10"/>
    <x v="44"/>
    <n v="259927983"/>
    <n v="1651720672"/>
  </r>
  <r>
    <x v="5"/>
    <x v="0"/>
    <x v="45"/>
    <n v="53650903850"/>
    <n v="118616536082"/>
  </r>
  <r>
    <x v="5"/>
    <x v="1"/>
    <x v="46"/>
    <n v="33281282355"/>
    <n v="124688452500"/>
  </r>
  <r>
    <x v="5"/>
    <x v="2"/>
    <x v="47"/>
    <n v="20003847805"/>
    <n v="54115621905"/>
  </r>
  <r>
    <x v="5"/>
    <x v="3"/>
    <x v="48"/>
    <n v="5387583048"/>
    <n v="19877676272"/>
  </r>
  <r>
    <x v="5"/>
    <x v="4"/>
    <x v="49"/>
    <n v="4109091513"/>
    <n v="13263823739"/>
  </r>
  <r>
    <x v="5"/>
    <x v="5"/>
    <x v="50"/>
    <n v="1181915716"/>
    <n v="5852936044"/>
  </r>
  <r>
    <x v="5"/>
    <x v="11"/>
    <x v="51"/>
    <n v="434119484"/>
    <n v="3028702618"/>
  </r>
  <r>
    <x v="5"/>
    <x v="6"/>
    <x v="52"/>
    <n v="1046762313"/>
    <n v="2453397460"/>
  </r>
  <r>
    <x v="5"/>
    <x v="7"/>
    <x v="53"/>
    <n v="152871433"/>
    <n v="1650408997"/>
  </r>
  <r>
    <x v="5"/>
    <x v="8"/>
    <x v="54"/>
    <n v="334187598"/>
    <n v="1183220495"/>
  </r>
  <r>
    <x v="5"/>
    <x v="9"/>
    <x v="55"/>
    <n v="94057552"/>
    <n v="1168626449"/>
  </r>
  <r>
    <x v="5"/>
    <x v="12"/>
    <x v="56"/>
    <n v="53828399"/>
    <n v="412124579"/>
  </r>
  <r>
    <x v="5"/>
    <x v="10"/>
    <x v="57"/>
    <n v="383452184"/>
    <n v="1574315452"/>
  </r>
  <r>
    <x v="6"/>
    <x v="0"/>
    <x v="58"/>
    <n v="45779913933"/>
    <n v="99884848447"/>
  </r>
  <r>
    <x v="6"/>
    <x v="1"/>
    <x v="59"/>
    <n v="39756375526"/>
    <n v="93295941833"/>
  </r>
  <r>
    <x v="6"/>
    <x v="2"/>
    <x v="60"/>
    <n v="13078982225"/>
    <n v="40013829105"/>
  </r>
  <r>
    <x v="6"/>
    <x v="3"/>
    <x v="61"/>
    <n v="3004044147"/>
    <n v="10670130996"/>
  </r>
  <r>
    <x v="6"/>
    <x v="4"/>
    <x v="62"/>
    <n v="2507097165"/>
    <n v="8234045803"/>
  </r>
  <r>
    <x v="6"/>
    <x v="5"/>
    <x v="63"/>
    <n v="784544947"/>
    <n v="4681460683"/>
  </r>
  <r>
    <x v="6"/>
    <x v="11"/>
    <x v="64"/>
    <n v="639132765"/>
    <n v="2215306845"/>
  </r>
  <r>
    <x v="6"/>
    <x v="6"/>
    <x v="65"/>
    <n v="1015985599"/>
    <n v="1987521771"/>
  </r>
  <r>
    <x v="6"/>
    <x v="7"/>
    <x v="66"/>
    <n v="282336349"/>
    <n v="1223644303"/>
  </r>
  <r>
    <x v="6"/>
    <x v="8"/>
    <x v="67"/>
    <n v="150617400"/>
    <n v="788197342"/>
  </r>
  <r>
    <x v="6"/>
    <x v="9"/>
    <x v="68"/>
    <n v="288790258"/>
    <n v="1035228392"/>
  </r>
  <r>
    <x v="6"/>
    <x v="12"/>
    <x v="69"/>
    <n v="12841100"/>
    <n v="289092659"/>
  </r>
  <r>
    <x v="6"/>
    <x v="10"/>
    <x v="70"/>
    <n v="319770687"/>
    <n v="1231053468"/>
  </r>
  <r>
    <x v="7"/>
    <x v="0"/>
    <x v="71"/>
    <n v="35105573648"/>
    <n v="87144302204"/>
  </r>
  <r>
    <x v="7"/>
    <x v="1"/>
    <x v="72"/>
    <n v="19921303123"/>
    <n v="64428616863"/>
  </r>
  <r>
    <x v="7"/>
    <x v="2"/>
    <x v="73"/>
    <n v="13373122261"/>
    <n v="36636893235"/>
  </r>
  <r>
    <x v="7"/>
    <x v="3"/>
    <x v="74"/>
    <n v="3614647939"/>
    <n v="13637326105"/>
  </r>
  <r>
    <x v="7"/>
    <x v="4"/>
    <x v="75"/>
    <n v="1829594023"/>
    <n v="7733095760"/>
  </r>
  <r>
    <x v="7"/>
    <x v="5"/>
    <x v="76"/>
    <n v="833009329"/>
    <n v="4798539987"/>
  </r>
  <r>
    <x v="7"/>
    <x v="11"/>
    <x v="77"/>
    <n v="965707102"/>
    <n v="3011023624"/>
  </r>
  <r>
    <x v="7"/>
    <x v="6"/>
    <x v="78"/>
    <n v="860254730"/>
    <n v="1975785124"/>
  </r>
  <r>
    <x v="7"/>
    <x v="7"/>
    <x v="79"/>
    <n v="461614518"/>
    <n v="1720748497"/>
  </r>
  <r>
    <x v="7"/>
    <x v="8"/>
    <x v="80"/>
    <n v="128402959"/>
    <n v="1027010544"/>
  </r>
  <r>
    <x v="7"/>
    <x v="9"/>
    <x v="81"/>
    <n v="242823312"/>
    <n v="825388946"/>
  </r>
  <r>
    <x v="7"/>
    <x v="12"/>
    <x v="82"/>
    <n v="30207510"/>
    <n v="324833404"/>
  </r>
  <r>
    <x v="7"/>
    <x v="10"/>
    <x v="83"/>
    <n v="223592827"/>
    <n v="13455882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F75703F-E381-4BC9-9339-95C48895FAC5}"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M5:O14" firstHeaderRow="0" firstDataRow="1" firstDataCol="1"/>
  <pivotFields count="5">
    <pivotField axis="axisRow" showAll="0">
      <items count="9">
        <item x="0"/>
        <item x="1"/>
        <item x="2"/>
        <item x="3"/>
        <item x="4"/>
        <item x="5"/>
        <item x="6"/>
        <item x="7"/>
        <item t="default"/>
      </items>
    </pivotField>
    <pivotField showAll="0">
      <items count="14">
        <item x="0"/>
        <item h="1" x="1"/>
        <item h="1" x="2"/>
        <item h="1" x="4"/>
        <item h="1" x="3"/>
        <item h="1" x="6"/>
        <item h="1" x="7"/>
        <item h="1" x="12"/>
        <item h="1" x="10"/>
        <item h="1" x="8"/>
        <item h="1" x="11"/>
        <item h="1" x="5"/>
        <item h="1" x="9"/>
        <item t="default"/>
      </items>
    </pivotField>
    <pivotField dataField="1" numFmtId="164" showAll="0">
      <items count="85">
        <item x="18"/>
        <item x="30"/>
        <item x="14"/>
        <item x="16"/>
        <item x="43"/>
        <item x="69"/>
        <item x="82"/>
        <item x="17"/>
        <item x="56"/>
        <item x="13"/>
        <item x="15"/>
        <item x="28"/>
        <item x="81"/>
        <item x="67"/>
        <item x="41"/>
        <item x="68"/>
        <item x="29"/>
        <item x="54"/>
        <item x="42"/>
        <item x="31"/>
        <item x="80"/>
        <item x="70"/>
        <item x="66"/>
        <item x="65"/>
        <item x="25"/>
        <item x="55"/>
        <item x="27"/>
        <item x="78"/>
        <item x="83"/>
        <item x="57"/>
        <item x="79"/>
        <item x="44"/>
        <item x="52"/>
        <item x="26"/>
        <item x="53"/>
        <item x="64"/>
        <item x="39"/>
        <item x="40"/>
        <item x="1"/>
        <item x="77"/>
        <item x="51"/>
        <item x="38"/>
        <item x="24"/>
        <item x="63"/>
        <item x="76"/>
        <item x="50"/>
        <item x="37"/>
        <item x="62"/>
        <item x="75"/>
        <item x="12"/>
        <item x="3"/>
        <item x="61"/>
        <item x="23"/>
        <item x="49"/>
        <item x="74"/>
        <item x="36"/>
        <item x="2"/>
        <item x="7"/>
        <item x="11"/>
        <item x="48"/>
        <item x="6"/>
        <item x="5"/>
        <item x="22"/>
        <item x="73"/>
        <item x="10"/>
        <item x="60"/>
        <item x="35"/>
        <item x="47"/>
        <item x="34"/>
        <item x="9"/>
        <item x="72"/>
        <item x="21"/>
        <item x="0"/>
        <item x="71"/>
        <item x="59"/>
        <item x="58"/>
        <item x="8"/>
        <item x="4"/>
        <item x="45"/>
        <item x="19"/>
        <item x="32"/>
        <item x="46"/>
        <item x="33"/>
        <item x="20"/>
        <item t="default"/>
      </items>
    </pivotField>
    <pivotField numFmtId="164" showAll="0"/>
    <pivotField numFmtId="164" showAll="0"/>
  </pivotFields>
  <rowFields count="1">
    <field x="0"/>
  </rowFields>
  <rowItems count="9">
    <i>
      <x/>
    </i>
    <i>
      <x v="1"/>
    </i>
    <i>
      <x v="2"/>
    </i>
    <i>
      <x v="3"/>
    </i>
    <i>
      <x v="4"/>
    </i>
    <i>
      <x v="5"/>
    </i>
    <i>
      <x v="6"/>
    </i>
    <i>
      <x v="7"/>
    </i>
    <i t="grand">
      <x/>
    </i>
  </rowItems>
  <colFields count="1">
    <field x="-2"/>
  </colFields>
  <colItems count="2">
    <i>
      <x/>
    </i>
    <i i="1">
      <x v="1"/>
    </i>
  </colItems>
  <dataFields count="2">
    <dataField name="السكني" fld="2" baseField="0" baseItem="0"/>
    <dataField name="معدل تغير السكني" fld="2" showDataAs="percentDiff" baseField="0" baseItem="1048828" numFmtId="10"/>
  </dataFields>
  <formats count="18">
    <format dxfId="94">
      <pivotArea collapsedLevelsAreSubtotals="1" fieldPosition="0">
        <references count="1">
          <reference field="0" count="0"/>
        </references>
      </pivotArea>
    </format>
    <format dxfId="95">
      <pivotArea grandRow="1" outline="0" collapsedLevelsAreSubtotals="1" fieldPosition="0"/>
    </format>
    <format dxfId="96">
      <pivotArea dataOnly="0" outline="0" fieldPosition="0">
        <references count="1">
          <reference field="4294967294" count="1">
            <x v="0"/>
          </reference>
        </references>
      </pivotArea>
    </format>
    <format dxfId="97">
      <pivotArea dataOnly="0" outline="0" fieldPosition="0">
        <references count="1">
          <reference field="4294967294" count="1">
            <x v="0"/>
          </reference>
        </references>
      </pivotArea>
    </format>
    <format dxfId="98">
      <pivotArea field="0" type="button" dataOnly="0" labelOnly="1" outline="0" axis="axisRow" fieldPosition="0"/>
    </format>
    <format dxfId="99">
      <pivotArea dataOnly="0" labelOnly="1" fieldPosition="0">
        <references count="1">
          <reference field="0" count="0"/>
        </references>
      </pivotArea>
    </format>
    <format dxfId="100">
      <pivotArea dataOnly="0" labelOnly="1" grandRow="1" outline="0" fieldPosition="0"/>
    </format>
    <format dxfId="101">
      <pivotArea field="0" type="button" dataOnly="0" labelOnly="1" outline="0" axis="axisRow" fieldPosition="0"/>
    </format>
    <format dxfId="102">
      <pivotArea dataOnly="0" labelOnly="1" fieldPosition="0">
        <references count="1">
          <reference field="0" count="0"/>
        </references>
      </pivotArea>
    </format>
    <format dxfId="103">
      <pivotArea dataOnly="0" labelOnly="1" grandRow="1" outline="0" fieldPosition="0"/>
    </format>
    <format dxfId="104">
      <pivotArea outline="0" fieldPosition="0">
        <references count="1">
          <reference field="4294967294" count="1">
            <x v="1"/>
          </reference>
        </references>
      </pivotArea>
    </format>
    <format dxfId="105">
      <pivotArea collapsedLevelsAreSubtotals="1" fieldPosition="0">
        <references count="2">
          <reference field="4294967294" count="1" selected="0">
            <x v="1"/>
          </reference>
          <reference field="0" count="7">
            <x v="1"/>
            <x v="2"/>
            <x v="3"/>
            <x v="4"/>
            <x v="5"/>
            <x v="6"/>
            <x v="7"/>
          </reference>
        </references>
      </pivotArea>
    </format>
    <format dxfId="106">
      <pivotArea type="all" dataOnly="0" outline="0" fieldPosition="0"/>
    </format>
    <format dxfId="107">
      <pivotArea outline="0" collapsedLevelsAreSubtotals="1" fieldPosition="0"/>
    </format>
    <format dxfId="108">
      <pivotArea field="0" type="button" dataOnly="0" labelOnly="1" outline="0" axis="axisRow" fieldPosition="0"/>
    </format>
    <format dxfId="109">
      <pivotArea dataOnly="0" labelOnly="1" fieldPosition="0">
        <references count="1">
          <reference field="0" count="0"/>
        </references>
      </pivotArea>
    </format>
    <format dxfId="110">
      <pivotArea dataOnly="0" labelOnly="1" grandRow="1" outline="0" fieldPosition="0"/>
    </format>
    <format dxfId="111">
      <pivotArea dataOnly="0" labelOnly="1" outline="0" fieldPosition="0">
        <references count="1">
          <reference field="4294967294" count="2">
            <x v="0"/>
            <x v="1"/>
          </reference>
        </references>
      </pivotArea>
    </format>
  </format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322A2B6-CD59-48E8-9730-054872B80133}"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M31:O40" firstHeaderRow="0" firstDataRow="1" firstDataCol="1"/>
  <pivotFields count="5">
    <pivotField axis="axisRow" showAll="0">
      <items count="9">
        <item x="0"/>
        <item x="1"/>
        <item x="2"/>
        <item x="3"/>
        <item x="4"/>
        <item x="5"/>
        <item x="6"/>
        <item x="7"/>
        <item t="default"/>
      </items>
    </pivotField>
    <pivotField showAll="0">
      <items count="14">
        <item x="0"/>
        <item h="1" x="1"/>
        <item h="1" x="2"/>
        <item h="1" x="4"/>
        <item h="1" x="3"/>
        <item h="1" x="6"/>
        <item h="1" x="7"/>
        <item h="1" x="12"/>
        <item h="1" x="10"/>
        <item h="1" x="8"/>
        <item h="1" x="11"/>
        <item h="1" x="5"/>
        <item h="1" x="9"/>
        <item t="default"/>
      </items>
    </pivotField>
    <pivotField numFmtId="164" showAll="0">
      <items count="85">
        <item x="18"/>
        <item x="30"/>
        <item x="14"/>
        <item x="16"/>
        <item x="43"/>
        <item x="69"/>
        <item x="82"/>
        <item x="17"/>
        <item x="56"/>
        <item x="13"/>
        <item x="15"/>
        <item x="28"/>
        <item x="81"/>
        <item x="67"/>
        <item x="41"/>
        <item x="68"/>
        <item x="29"/>
        <item x="54"/>
        <item x="42"/>
        <item x="31"/>
        <item x="80"/>
        <item x="70"/>
        <item x="66"/>
        <item x="65"/>
        <item x="25"/>
        <item x="55"/>
        <item x="27"/>
        <item x="78"/>
        <item x="83"/>
        <item x="57"/>
        <item x="79"/>
        <item x="44"/>
        <item x="52"/>
        <item x="26"/>
        <item x="53"/>
        <item x="64"/>
        <item x="39"/>
        <item x="40"/>
        <item x="1"/>
        <item x="77"/>
        <item x="51"/>
        <item x="38"/>
        <item x="24"/>
        <item x="63"/>
        <item x="76"/>
        <item x="50"/>
        <item x="37"/>
        <item x="62"/>
        <item x="75"/>
        <item x="12"/>
        <item x="3"/>
        <item x="61"/>
        <item x="23"/>
        <item x="49"/>
        <item x="74"/>
        <item x="36"/>
        <item x="2"/>
        <item x="7"/>
        <item x="11"/>
        <item x="48"/>
        <item x="6"/>
        <item x="5"/>
        <item x="22"/>
        <item x="73"/>
        <item x="10"/>
        <item x="60"/>
        <item x="35"/>
        <item x="47"/>
        <item x="34"/>
        <item x="9"/>
        <item x="72"/>
        <item x="21"/>
        <item x="0"/>
        <item x="71"/>
        <item x="59"/>
        <item x="58"/>
        <item x="8"/>
        <item x="4"/>
        <item x="45"/>
        <item x="19"/>
        <item x="32"/>
        <item x="46"/>
        <item x="33"/>
        <item x="20"/>
        <item t="default"/>
      </items>
    </pivotField>
    <pivotField numFmtId="164" showAll="0"/>
    <pivotField dataField="1" numFmtId="164" showAll="0"/>
  </pivotFields>
  <rowFields count="1">
    <field x="0"/>
  </rowFields>
  <rowItems count="9">
    <i>
      <x/>
    </i>
    <i>
      <x v="1"/>
    </i>
    <i>
      <x v="2"/>
    </i>
    <i>
      <x v="3"/>
    </i>
    <i>
      <x v="4"/>
    </i>
    <i>
      <x v="5"/>
    </i>
    <i>
      <x v="6"/>
    </i>
    <i>
      <x v="7"/>
    </i>
    <i t="grand">
      <x/>
    </i>
  </rowItems>
  <colFields count="1">
    <field x="-2"/>
  </colFields>
  <colItems count="2">
    <i>
      <x/>
    </i>
    <i i="1">
      <x v="1"/>
    </i>
  </colItems>
  <dataFields count="2">
    <dataField name="اجمالي المبيعات" fld="4" baseField="0" baseItem="0"/>
    <dataField name="معدل تغير اجمالي المبيعات" fld="4" showDataAs="percentDiff" baseField="0" baseItem="1048828" numFmtId="10"/>
  </dataFields>
  <formats count="19">
    <format dxfId="56">
      <pivotArea collapsedLevelsAreSubtotals="1" fieldPosition="0">
        <references count="1">
          <reference field="0" count="0"/>
        </references>
      </pivotArea>
    </format>
    <format dxfId="57">
      <pivotArea grandRow="1" outline="0" collapsedLevelsAreSubtotals="1" fieldPosition="0"/>
    </format>
    <format dxfId="58">
      <pivotArea field="0" type="button" dataOnly="0" labelOnly="1" outline="0" axis="axisRow" fieldPosition="0"/>
    </format>
    <format dxfId="59">
      <pivotArea dataOnly="0" labelOnly="1" fieldPosition="0">
        <references count="1">
          <reference field="0" count="0"/>
        </references>
      </pivotArea>
    </format>
    <format dxfId="60">
      <pivotArea dataOnly="0" labelOnly="1" grandRow="1" outline="0" fieldPosition="0"/>
    </format>
    <format dxfId="61">
      <pivotArea field="0" type="button" dataOnly="0" labelOnly="1" outline="0" axis="axisRow" fieldPosition="0"/>
    </format>
    <format dxfId="62">
      <pivotArea dataOnly="0" labelOnly="1" fieldPosition="0">
        <references count="1">
          <reference field="0" count="0"/>
        </references>
      </pivotArea>
    </format>
    <format dxfId="63">
      <pivotArea dataOnly="0" labelOnly="1" grandRow="1" outline="0" fieldPosition="0"/>
    </format>
    <format dxfId="64">
      <pivotArea outline="0" fieldPosition="0">
        <references count="1">
          <reference field="4294967294" count="1">
            <x v="1"/>
          </reference>
        </references>
      </pivotArea>
    </format>
    <format dxfId="65">
      <pivotArea collapsedLevelsAreSubtotals="1" fieldPosition="0">
        <references count="2">
          <reference field="4294967294" count="1" selected="0">
            <x v="1"/>
          </reference>
          <reference field="0" count="7">
            <x v="1"/>
            <x v="2"/>
            <x v="3"/>
            <x v="4"/>
            <x v="5"/>
            <x v="6"/>
            <x v="7"/>
          </reference>
        </references>
      </pivotArea>
    </format>
    <format dxfId="66">
      <pivotArea field="0" grandRow="1" outline="0" collapsedLevelsAreSubtotals="1" axis="axisRow" fieldPosition="0">
        <references count="1">
          <reference field="4294967294" count="1" selected="0">
            <x v="1"/>
          </reference>
        </references>
      </pivotArea>
    </format>
    <format dxfId="67">
      <pivotArea dataOnly="0" labelOnly="1" outline="0" fieldPosition="0">
        <references count="1">
          <reference field="4294967294" count="1">
            <x v="0"/>
          </reference>
        </references>
      </pivotArea>
    </format>
    <format dxfId="68">
      <pivotArea dataOnly="0" labelOnly="1" outline="0" fieldPosition="0">
        <references count="1">
          <reference field="4294967294" count="1">
            <x v="0"/>
          </reference>
        </references>
      </pivotArea>
    </format>
    <format dxfId="69">
      <pivotArea type="all" dataOnly="0" outline="0" fieldPosition="0"/>
    </format>
    <format dxfId="70">
      <pivotArea outline="0" collapsedLevelsAreSubtotals="1" fieldPosition="0"/>
    </format>
    <format dxfId="71">
      <pivotArea field="0" type="button" dataOnly="0" labelOnly="1" outline="0" axis="axisRow" fieldPosition="0"/>
    </format>
    <format dxfId="72">
      <pivotArea dataOnly="0" labelOnly="1" fieldPosition="0">
        <references count="1">
          <reference field="0" count="0"/>
        </references>
      </pivotArea>
    </format>
    <format dxfId="73">
      <pivotArea dataOnly="0" labelOnly="1" grandRow="1" outline="0" fieldPosition="0"/>
    </format>
    <format dxfId="74">
      <pivotArea dataOnly="0" labelOnly="1" outline="0" fieldPosition="0">
        <references count="1">
          <reference field="4294967294" count="2">
            <x v="0"/>
            <x v="1"/>
          </reference>
        </references>
      </pivotArea>
    </format>
  </formats>
  <chartFormats count="2">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2BE92BE-8496-4EEA-8033-48CB452A5CE6}"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M18:O27" firstHeaderRow="0" firstDataRow="1" firstDataCol="1"/>
  <pivotFields count="5">
    <pivotField axis="axisRow" showAll="0">
      <items count="9">
        <item x="0"/>
        <item x="1"/>
        <item x="2"/>
        <item x="3"/>
        <item x="4"/>
        <item x="5"/>
        <item x="6"/>
        <item x="7"/>
        <item t="default"/>
      </items>
    </pivotField>
    <pivotField showAll="0">
      <items count="14">
        <item x="0"/>
        <item h="1" x="1"/>
        <item h="1" x="2"/>
        <item h="1" x="4"/>
        <item h="1" x="3"/>
        <item h="1" x="6"/>
        <item h="1" x="7"/>
        <item h="1" x="12"/>
        <item h="1" x="10"/>
        <item h="1" x="8"/>
        <item h="1" x="11"/>
        <item h="1" x="5"/>
        <item h="1" x="9"/>
        <item t="default"/>
      </items>
    </pivotField>
    <pivotField numFmtId="164" showAll="0">
      <items count="85">
        <item x="18"/>
        <item x="30"/>
        <item x="14"/>
        <item x="16"/>
        <item x="43"/>
        <item x="69"/>
        <item x="82"/>
        <item x="17"/>
        <item x="56"/>
        <item x="13"/>
        <item x="15"/>
        <item x="28"/>
        <item x="81"/>
        <item x="67"/>
        <item x="41"/>
        <item x="68"/>
        <item x="29"/>
        <item x="54"/>
        <item x="42"/>
        <item x="31"/>
        <item x="80"/>
        <item x="70"/>
        <item x="66"/>
        <item x="65"/>
        <item x="25"/>
        <item x="55"/>
        <item x="27"/>
        <item x="78"/>
        <item x="83"/>
        <item x="57"/>
        <item x="79"/>
        <item x="44"/>
        <item x="52"/>
        <item x="26"/>
        <item x="53"/>
        <item x="64"/>
        <item x="39"/>
        <item x="40"/>
        <item x="1"/>
        <item x="77"/>
        <item x="51"/>
        <item x="38"/>
        <item x="24"/>
        <item x="63"/>
        <item x="76"/>
        <item x="50"/>
        <item x="37"/>
        <item x="62"/>
        <item x="75"/>
        <item x="12"/>
        <item x="3"/>
        <item x="61"/>
        <item x="23"/>
        <item x="49"/>
        <item x="74"/>
        <item x="36"/>
        <item x="2"/>
        <item x="7"/>
        <item x="11"/>
        <item x="48"/>
        <item x="6"/>
        <item x="5"/>
        <item x="22"/>
        <item x="73"/>
        <item x="10"/>
        <item x="60"/>
        <item x="35"/>
        <item x="47"/>
        <item x="34"/>
        <item x="9"/>
        <item x="72"/>
        <item x="21"/>
        <item x="0"/>
        <item x="71"/>
        <item x="59"/>
        <item x="58"/>
        <item x="8"/>
        <item x="4"/>
        <item x="45"/>
        <item x="19"/>
        <item x="32"/>
        <item x="46"/>
        <item x="33"/>
        <item x="20"/>
        <item t="default"/>
      </items>
    </pivotField>
    <pivotField dataField="1" numFmtId="164" showAll="0"/>
    <pivotField numFmtId="164" showAll="0"/>
  </pivotFields>
  <rowFields count="1">
    <field x="0"/>
  </rowFields>
  <rowItems count="9">
    <i>
      <x/>
    </i>
    <i>
      <x v="1"/>
    </i>
    <i>
      <x v="2"/>
    </i>
    <i>
      <x v="3"/>
    </i>
    <i>
      <x v="4"/>
    </i>
    <i>
      <x v="5"/>
    </i>
    <i>
      <x v="6"/>
    </i>
    <i>
      <x v="7"/>
    </i>
    <i t="grand">
      <x/>
    </i>
  </rowItems>
  <colFields count="1">
    <field x="-2"/>
  </colFields>
  <colItems count="2">
    <i>
      <x/>
    </i>
    <i i="1">
      <x v="1"/>
    </i>
  </colItems>
  <dataFields count="2">
    <dataField name="التجاري" fld="3" baseField="0" baseItem="0"/>
    <dataField name="معدل تغير التجاري" fld="3" showDataAs="percentDiff" baseField="0" baseItem="1048828" numFmtId="10"/>
  </dataFields>
  <formats count="19">
    <format dxfId="75">
      <pivotArea collapsedLevelsAreSubtotals="1" fieldPosition="0">
        <references count="1">
          <reference field="0" count="0"/>
        </references>
      </pivotArea>
    </format>
    <format dxfId="76">
      <pivotArea grandRow="1" outline="0" collapsedLevelsAreSubtotals="1" fieldPosition="0"/>
    </format>
    <format dxfId="77">
      <pivotArea field="0" type="button" dataOnly="0" labelOnly="1" outline="0" axis="axisRow" fieldPosition="0"/>
    </format>
    <format dxfId="78">
      <pivotArea dataOnly="0" labelOnly="1" fieldPosition="0">
        <references count="1">
          <reference field="0" count="0"/>
        </references>
      </pivotArea>
    </format>
    <format dxfId="79">
      <pivotArea dataOnly="0" labelOnly="1" grandRow="1" outline="0" fieldPosition="0"/>
    </format>
    <format dxfId="80">
      <pivotArea field="0" type="button" dataOnly="0" labelOnly="1" outline="0" axis="axisRow" fieldPosition="0"/>
    </format>
    <format dxfId="81">
      <pivotArea dataOnly="0" labelOnly="1" fieldPosition="0">
        <references count="1">
          <reference field="0" count="0"/>
        </references>
      </pivotArea>
    </format>
    <format dxfId="82">
      <pivotArea dataOnly="0" labelOnly="1" grandRow="1" outline="0" fieldPosition="0"/>
    </format>
    <format dxfId="83">
      <pivotArea outline="0" fieldPosition="0">
        <references count="1">
          <reference field="4294967294" count="1">
            <x v="1"/>
          </reference>
        </references>
      </pivotArea>
    </format>
    <format dxfId="84">
      <pivotArea collapsedLevelsAreSubtotals="1" fieldPosition="0">
        <references count="2">
          <reference field="4294967294" count="1" selected="0">
            <x v="1"/>
          </reference>
          <reference field="0" count="7">
            <x v="1"/>
            <x v="2"/>
            <x v="3"/>
            <x v="4"/>
            <x v="5"/>
            <x v="6"/>
            <x v="7"/>
          </reference>
        </references>
      </pivotArea>
    </format>
    <format dxfId="85">
      <pivotArea field="0" grandRow="1" outline="0" collapsedLevelsAreSubtotals="1" axis="axisRow" fieldPosition="0">
        <references count="1">
          <reference field="4294967294" count="1" selected="0">
            <x v="1"/>
          </reference>
        </references>
      </pivotArea>
    </format>
    <format dxfId="86">
      <pivotArea dataOnly="0" labelOnly="1" outline="0" fieldPosition="0">
        <references count="1">
          <reference field="4294967294" count="1">
            <x v="0"/>
          </reference>
        </references>
      </pivotArea>
    </format>
    <format dxfId="87">
      <pivotArea dataOnly="0" labelOnly="1" outline="0" fieldPosition="0">
        <references count="1">
          <reference field="4294967294" count="1">
            <x v="0"/>
          </reference>
        </references>
      </pivotArea>
    </format>
    <format dxfId="88">
      <pivotArea type="all" dataOnly="0" outline="0" fieldPosition="0"/>
    </format>
    <format dxfId="89">
      <pivotArea outline="0" collapsedLevelsAreSubtotals="1" fieldPosition="0"/>
    </format>
    <format dxfId="90">
      <pivotArea field="0" type="button" dataOnly="0" labelOnly="1" outline="0" axis="axisRow" fieldPosition="0"/>
    </format>
    <format dxfId="91">
      <pivotArea dataOnly="0" labelOnly="1" fieldPosition="0">
        <references count="1">
          <reference field="0" count="0"/>
        </references>
      </pivotArea>
    </format>
    <format dxfId="92">
      <pivotArea dataOnly="0" labelOnly="1" grandRow="1" outline="0" fieldPosition="0"/>
    </format>
    <format dxfId="93">
      <pivotArea dataOnly="0" labelOnly="1" outline="0" fieldPosition="0">
        <references count="1">
          <reference field="4294967294" count="2">
            <x v="0"/>
            <x v="1"/>
          </reference>
        </references>
      </pivotArea>
    </format>
  </formats>
  <chartFormats count="2">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المنطقة" xr10:uid="{A0856272-902A-4E7F-9844-2D304BE3AF3A}" sourceName="المنطقة">
  <pivotTables>
    <pivotTable tabId="4" name="PivotTable1"/>
    <pivotTable tabId="4" name="PivotTable3"/>
    <pivotTable tabId="4" name="PivotTable4"/>
  </pivotTables>
  <data>
    <tabular pivotCacheId="1">
      <items count="13">
        <i x="0" s="1"/>
        <i x="1"/>
        <i x="2"/>
        <i x="4"/>
        <i x="3"/>
        <i x="6"/>
        <i x="7"/>
        <i x="12"/>
        <i x="10"/>
        <i x="8"/>
        <i x="11"/>
        <i x="5"/>
        <i x="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منطقة" xr10:uid="{1BDF70A6-E2C7-4AF6-ADF9-83857313456E}" cache="Slicer_المنطقة" caption="اختر المنطقة المطلوبة" columnCount="4"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Basic Theme">
    <a:dk1>
      <a:sysClr val="windowText" lastClr="000000"/>
    </a:dk1>
    <a:lt1>
      <a:sysClr val="window" lastClr="FFFFFF"/>
    </a:lt1>
    <a:dk2>
      <a:srgbClr val="44546A"/>
    </a:dk2>
    <a:lt2>
      <a:srgbClr val="E7E6E6"/>
    </a:lt2>
    <a:accent1>
      <a:srgbClr val="29486D"/>
    </a:accent1>
    <a:accent2>
      <a:srgbClr val="AAC5E6"/>
    </a:accent2>
    <a:accent3>
      <a:srgbClr val="DAE3F3"/>
    </a:accent3>
    <a:accent4>
      <a:srgbClr val="78797A"/>
    </a:accent4>
    <a:accent5>
      <a:srgbClr val="9D9C9B"/>
    </a:accent5>
    <a:accent6>
      <a:srgbClr val="D9D9D9"/>
    </a:accent6>
    <a:hlink>
      <a:srgbClr val="0563C1"/>
    </a:hlink>
    <a:folHlink>
      <a:srgbClr val="954F72"/>
    </a:folHlink>
  </a:clrScheme>
  <a:fontScheme name="Calibiri 1">
    <a:majorFont>
      <a:latin typeface="Calibri Light"/>
      <a:ea typeface=""/>
      <a:cs typeface="Calibri"/>
    </a:majorFont>
    <a:minorFont>
      <a:latin typeface="Calibri"/>
      <a:ea typeface=""/>
      <a:cs typeface="Calibr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asic Theme">
    <a:dk1>
      <a:sysClr val="windowText" lastClr="000000"/>
    </a:dk1>
    <a:lt1>
      <a:sysClr val="window" lastClr="FFFFFF"/>
    </a:lt1>
    <a:dk2>
      <a:srgbClr val="44546A"/>
    </a:dk2>
    <a:lt2>
      <a:srgbClr val="E7E6E6"/>
    </a:lt2>
    <a:accent1>
      <a:srgbClr val="29486D"/>
    </a:accent1>
    <a:accent2>
      <a:srgbClr val="AAC5E6"/>
    </a:accent2>
    <a:accent3>
      <a:srgbClr val="DAE3F3"/>
    </a:accent3>
    <a:accent4>
      <a:srgbClr val="78797A"/>
    </a:accent4>
    <a:accent5>
      <a:srgbClr val="9D9C9B"/>
    </a:accent5>
    <a:accent6>
      <a:srgbClr val="D9D9D9"/>
    </a:accent6>
    <a:hlink>
      <a:srgbClr val="0563C1"/>
    </a:hlink>
    <a:folHlink>
      <a:srgbClr val="954F72"/>
    </a:folHlink>
  </a:clrScheme>
  <a:fontScheme name="Calibiri 1">
    <a:majorFont>
      <a:latin typeface="Calibri Light"/>
      <a:ea typeface=""/>
      <a:cs typeface="Calibri"/>
    </a:majorFont>
    <a:minorFont>
      <a:latin typeface="Calibri"/>
      <a:ea typeface=""/>
      <a:cs typeface="Calibr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Basic Theme">
    <a:dk1>
      <a:sysClr val="windowText" lastClr="000000"/>
    </a:dk1>
    <a:lt1>
      <a:sysClr val="window" lastClr="FFFFFF"/>
    </a:lt1>
    <a:dk2>
      <a:srgbClr val="44546A"/>
    </a:dk2>
    <a:lt2>
      <a:srgbClr val="E7E6E6"/>
    </a:lt2>
    <a:accent1>
      <a:srgbClr val="29486D"/>
    </a:accent1>
    <a:accent2>
      <a:srgbClr val="AAC5E6"/>
    </a:accent2>
    <a:accent3>
      <a:srgbClr val="DAE3F3"/>
    </a:accent3>
    <a:accent4>
      <a:srgbClr val="78797A"/>
    </a:accent4>
    <a:accent5>
      <a:srgbClr val="9D9C9B"/>
    </a:accent5>
    <a:accent6>
      <a:srgbClr val="D9D9D9"/>
    </a:accent6>
    <a:hlink>
      <a:srgbClr val="0563C1"/>
    </a:hlink>
    <a:folHlink>
      <a:srgbClr val="954F72"/>
    </a:folHlink>
  </a:clrScheme>
  <a:fontScheme name="Calibiri 1">
    <a:majorFont>
      <a:latin typeface="Calibri Light"/>
      <a:ea typeface=""/>
      <a:cs typeface="Calibri"/>
    </a:majorFont>
    <a:minorFont>
      <a:latin typeface="Calibri"/>
      <a:ea typeface=""/>
      <a:cs typeface="Calibr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666B0-40D2-40F7-9CDE-CA52778C7826}">
  <dimension ref="A3:CO88"/>
  <sheetViews>
    <sheetView showGridLines="0" rightToLeft="1" tabSelected="1" zoomScale="80" zoomScaleNormal="80" workbookViewId="0">
      <selection activeCell="H6" sqref="H6"/>
    </sheetView>
  </sheetViews>
  <sheetFormatPr defaultRowHeight="18" customHeight="1" x14ac:dyDescent="0.55000000000000004"/>
  <cols>
    <col min="1" max="2" width="2.89453125" style="2" customWidth="1"/>
    <col min="3" max="3" width="17.26171875" style="3" customWidth="1"/>
    <col min="4" max="7" width="17.26171875" style="1" customWidth="1"/>
    <col min="8" max="8" width="8.83984375" style="1"/>
    <col min="9" max="11" width="27.7890625" style="1" customWidth="1"/>
    <col min="12" max="12" width="9.734375" style="1" bestFit="1" customWidth="1"/>
    <col min="13" max="13" width="15.26171875" style="1" bestFit="1" customWidth="1"/>
    <col min="14" max="14" width="14.3125" style="1" bestFit="1" customWidth="1"/>
    <col min="15" max="15" width="18.578125" style="1" bestFit="1" customWidth="1"/>
    <col min="16" max="32" width="10.734375" style="1" bestFit="1" customWidth="1"/>
    <col min="33" max="62" width="12.26171875" style="1" bestFit="1" customWidth="1"/>
    <col min="63" max="90" width="13.3125" style="1" bestFit="1" customWidth="1"/>
    <col min="91" max="92" width="14.3125" style="1" bestFit="1" customWidth="1"/>
    <col min="93" max="93" width="10.20703125" style="1" bestFit="1" customWidth="1"/>
    <col min="94" max="16384" width="8.83984375" style="1"/>
  </cols>
  <sheetData>
    <row r="3" spans="3:93" ht="18" customHeight="1" x14ac:dyDescent="0.55000000000000004">
      <c r="C3" s="12" t="s">
        <v>31</v>
      </c>
      <c r="D3" s="11"/>
      <c r="E3" s="11"/>
      <c r="F3" s="11"/>
      <c r="G3" s="11"/>
      <c r="I3" s="12" t="s">
        <v>20</v>
      </c>
      <c r="J3" s="11"/>
      <c r="K3" s="11"/>
      <c r="M3" s="12" t="s">
        <v>27</v>
      </c>
      <c r="N3" s="11"/>
      <c r="O3" s="11"/>
    </row>
    <row r="4" spans="3:93" ht="18" customHeight="1" x14ac:dyDescent="0.55000000000000004">
      <c r="C4" s="9" t="s">
        <v>15</v>
      </c>
      <c r="D4" s="10" t="s">
        <v>16</v>
      </c>
      <c r="E4" s="10" t="s">
        <v>13</v>
      </c>
      <c r="F4" s="10" t="s">
        <v>14</v>
      </c>
      <c r="G4" s="10" t="s">
        <v>17</v>
      </c>
      <c r="L4"/>
      <c r="M4" s="13" t="s">
        <v>28</v>
      </c>
      <c r="N4" s="14"/>
      <c r="O4" s="1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row>
    <row r="5" spans="3:93" ht="18" customHeight="1" x14ac:dyDescent="0.55000000000000004">
      <c r="C5" s="15">
        <v>2010</v>
      </c>
      <c r="D5" s="16" t="s">
        <v>0</v>
      </c>
      <c r="E5" s="17">
        <v>51957253136</v>
      </c>
      <c r="F5" s="17">
        <v>42783066807</v>
      </c>
      <c r="G5" s="16">
        <f>SUM(E5:F5)</f>
        <v>94740319943</v>
      </c>
      <c r="L5"/>
      <c r="M5" s="5" t="s">
        <v>18</v>
      </c>
      <c r="N5" s="4" t="s">
        <v>22</v>
      </c>
      <c r="O5" s="27" t="s">
        <v>21</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row>
    <row r="6" spans="3:93" ht="18" customHeight="1" x14ac:dyDescent="0.55000000000000004">
      <c r="C6" s="18">
        <v>2010</v>
      </c>
      <c r="D6" s="19" t="s">
        <v>1</v>
      </c>
      <c r="E6" s="20">
        <v>1744411293</v>
      </c>
      <c r="F6" s="20">
        <v>421985407</v>
      </c>
      <c r="G6" s="19">
        <f t="shared" ref="G6:G69" si="0">SUM(E6:F6)</f>
        <v>2166396700</v>
      </c>
      <c r="L6"/>
      <c r="M6" s="4">
        <v>2010</v>
      </c>
      <c r="N6" s="1">
        <v>51957253136</v>
      </c>
      <c r="O6" s="7"/>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row>
    <row r="7" spans="3:93" ht="18" customHeight="1" x14ac:dyDescent="0.55000000000000004">
      <c r="C7" s="18">
        <v>2010</v>
      </c>
      <c r="D7" s="19" t="s">
        <v>2</v>
      </c>
      <c r="E7" s="20">
        <v>11775718209</v>
      </c>
      <c r="F7" s="20">
        <v>12778150406</v>
      </c>
      <c r="G7" s="19">
        <f t="shared" si="0"/>
        <v>24553868615</v>
      </c>
      <c r="L7"/>
      <c r="M7" s="4">
        <v>2011</v>
      </c>
      <c r="N7" s="1">
        <v>63999414404</v>
      </c>
      <c r="O7" s="8">
        <v>0.23177055254401546</v>
      </c>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row>
    <row r="8" spans="3:93" ht="18" customHeight="1" x14ac:dyDescent="0.55000000000000004">
      <c r="C8" s="21">
        <v>2010</v>
      </c>
      <c r="D8" s="22" t="s">
        <v>3</v>
      </c>
      <c r="E8" s="23">
        <v>7349954226</v>
      </c>
      <c r="F8" s="23">
        <v>3248447445</v>
      </c>
      <c r="G8" s="22">
        <f t="shared" si="0"/>
        <v>10598401671</v>
      </c>
      <c r="L8"/>
      <c r="M8" s="4">
        <v>2012</v>
      </c>
      <c r="N8" s="1">
        <v>59821181862</v>
      </c>
      <c r="O8" s="8">
        <v>-6.5285480826819217E-2</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row>
    <row r="9" spans="3:93" ht="18" customHeight="1" x14ac:dyDescent="0.55000000000000004">
      <c r="C9" s="24">
        <v>2011</v>
      </c>
      <c r="D9" s="25" t="s">
        <v>0</v>
      </c>
      <c r="E9" s="26">
        <v>63999414404</v>
      </c>
      <c r="F9" s="26">
        <v>42676116517</v>
      </c>
      <c r="G9" s="25">
        <f t="shared" si="0"/>
        <v>106675530921</v>
      </c>
      <c r="L9"/>
      <c r="M9" s="4">
        <v>2013</v>
      </c>
      <c r="N9" s="1">
        <v>82228868218</v>
      </c>
      <c r="O9" s="8">
        <v>0.3745777943286332</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row>
    <row r="10" spans="3:93" ht="18" customHeight="1" x14ac:dyDescent="0.55000000000000004">
      <c r="C10" s="18">
        <v>2011</v>
      </c>
      <c r="D10" s="19" t="s">
        <v>1</v>
      </c>
      <c r="E10" s="20">
        <v>15978491705</v>
      </c>
      <c r="F10" s="20">
        <v>5275769707</v>
      </c>
      <c r="G10" s="19">
        <f t="shared" si="0"/>
        <v>21254261412</v>
      </c>
      <c r="L10"/>
      <c r="M10" s="4">
        <v>2014</v>
      </c>
      <c r="N10" s="1">
        <v>86427313866</v>
      </c>
      <c r="O10" s="8">
        <v>5.1058049794256502E-2</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row>
    <row r="11" spans="3:93" ht="18" customHeight="1" x14ac:dyDescent="0.55000000000000004">
      <c r="C11" s="18">
        <v>2011</v>
      </c>
      <c r="D11" s="19" t="s">
        <v>2</v>
      </c>
      <c r="E11" s="20">
        <v>15599940865</v>
      </c>
      <c r="F11" s="20">
        <v>15013836251</v>
      </c>
      <c r="G11" s="19">
        <f t="shared" si="0"/>
        <v>30613777116</v>
      </c>
      <c r="L11"/>
      <c r="M11" s="4">
        <v>2015</v>
      </c>
      <c r="N11" s="1">
        <v>64965632232</v>
      </c>
      <c r="O11" s="8">
        <v>-0.24832059072523022</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row>
    <row r="12" spans="3:93" ht="18" customHeight="1" x14ac:dyDescent="0.55000000000000004">
      <c r="C12" s="21">
        <v>2011</v>
      </c>
      <c r="D12" s="22" t="s">
        <v>3</v>
      </c>
      <c r="E12" s="23">
        <v>12942192259</v>
      </c>
      <c r="F12" s="23">
        <v>4884168867</v>
      </c>
      <c r="G12" s="22">
        <f t="shared" si="0"/>
        <v>17826361126</v>
      </c>
      <c r="L12"/>
      <c r="M12" s="4">
        <v>2016</v>
      </c>
      <c r="N12" s="1">
        <v>54104934514</v>
      </c>
      <c r="O12" s="8">
        <v>-0.16717604901026986</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row>
    <row r="13" spans="3:93" ht="18" customHeight="1" x14ac:dyDescent="0.55000000000000004">
      <c r="C13" s="24">
        <v>2012</v>
      </c>
      <c r="D13" s="25" t="s">
        <v>0</v>
      </c>
      <c r="E13" s="26">
        <v>59821181862</v>
      </c>
      <c r="F13" s="26">
        <v>42028900820</v>
      </c>
      <c r="G13" s="25">
        <f t="shared" si="0"/>
        <v>101850082682</v>
      </c>
      <c r="L13"/>
      <c r="M13" s="4">
        <v>2017</v>
      </c>
      <c r="N13" s="1">
        <v>52038728556</v>
      </c>
      <c r="O13" s="8">
        <v>-3.8188863484630145E-2</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row>
    <row r="14" spans="3:93" ht="18" customHeight="1" x14ac:dyDescent="0.55000000000000004">
      <c r="C14" s="18">
        <v>2012</v>
      </c>
      <c r="D14" s="19" t="s">
        <v>1</v>
      </c>
      <c r="E14" s="20">
        <v>43905614946</v>
      </c>
      <c r="F14" s="20">
        <v>14516665783</v>
      </c>
      <c r="G14" s="19">
        <f t="shared" si="0"/>
        <v>58422280729</v>
      </c>
      <c r="L14"/>
      <c r="M14" s="4" t="s">
        <v>19</v>
      </c>
      <c r="N14" s="1">
        <v>515543326788</v>
      </c>
      <c r="O14" s="7"/>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row>
    <row r="15" spans="3:93" ht="18" customHeight="1" x14ac:dyDescent="0.55000000000000004">
      <c r="C15" s="18">
        <v>2012</v>
      </c>
      <c r="D15" s="19" t="s">
        <v>2</v>
      </c>
      <c r="E15" s="20">
        <v>23827273751</v>
      </c>
      <c r="F15" s="20">
        <v>18086302953</v>
      </c>
      <c r="G15" s="19">
        <f t="shared" si="0"/>
        <v>41913576704</v>
      </c>
      <c r="M15" s="27"/>
      <c r="N15" s="27"/>
      <c r="O15" s="27"/>
    </row>
    <row r="16" spans="3:93" ht="18" customHeight="1" x14ac:dyDescent="0.55000000000000004">
      <c r="C16" s="18">
        <v>2012</v>
      </c>
      <c r="D16" s="19" t="s">
        <v>3</v>
      </c>
      <c r="E16" s="20">
        <v>13712591172</v>
      </c>
      <c r="F16" s="20">
        <v>5198312787</v>
      </c>
      <c r="G16" s="19">
        <f t="shared" si="0"/>
        <v>18910903959</v>
      </c>
      <c r="L16" s="6"/>
      <c r="M16" s="27"/>
      <c r="N16" s="27"/>
      <c r="O16" s="27"/>
      <c r="P16" s="6"/>
      <c r="Q16" s="6"/>
      <c r="R16" s="6"/>
      <c r="S16" s="6"/>
      <c r="T16" s="6"/>
      <c r="U16" s="6"/>
      <c r="V16" s="6"/>
      <c r="W16" s="6"/>
      <c r="X16" s="6"/>
    </row>
    <row r="17" spans="3:15" ht="18" customHeight="1" x14ac:dyDescent="0.55000000000000004">
      <c r="C17" s="18">
        <v>2012</v>
      </c>
      <c r="D17" s="19" t="s">
        <v>4</v>
      </c>
      <c r="E17" s="20">
        <v>6103459309</v>
      </c>
      <c r="F17" s="20">
        <v>2317127206</v>
      </c>
      <c r="G17" s="19">
        <f t="shared" si="0"/>
        <v>8420586515</v>
      </c>
      <c r="M17" s="13" t="s">
        <v>29</v>
      </c>
      <c r="N17" s="14"/>
      <c r="O17" s="14"/>
    </row>
    <row r="18" spans="3:15" ht="18" customHeight="1" x14ac:dyDescent="0.55000000000000004">
      <c r="C18" s="18">
        <v>2012</v>
      </c>
      <c r="D18" s="19" t="s">
        <v>5</v>
      </c>
      <c r="E18" s="20">
        <v>360625954</v>
      </c>
      <c r="F18" s="20">
        <v>98776500</v>
      </c>
      <c r="G18" s="19">
        <f t="shared" si="0"/>
        <v>459402454</v>
      </c>
      <c r="M18" s="5" t="s">
        <v>18</v>
      </c>
      <c r="N18" s="4" t="s">
        <v>23</v>
      </c>
      <c r="O18" s="27" t="s">
        <v>24</v>
      </c>
    </row>
    <row r="19" spans="3:15" ht="18" customHeight="1" x14ac:dyDescent="0.55000000000000004">
      <c r="C19" s="18">
        <v>2012</v>
      </c>
      <c r="D19" s="19" t="s">
        <v>7</v>
      </c>
      <c r="E19" s="20">
        <v>92807371</v>
      </c>
      <c r="F19" s="20">
        <v>108156167</v>
      </c>
      <c r="G19" s="19">
        <f t="shared" si="0"/>
        <v>200963538</v>
      </c>
      <c r="M19" s="4">
        <v>2010</v>
      </c>
      <c r="N19" s="1">
        <v>42783066807</v>
      </c>
      <c r="O19" s="7"/>
    </row>
    <row r="20" spans="3:15" ht="18" customHeight="1" x14ac:dyDescent="0.55000000000000004">
      <c r="C20" s="18">
        <v>2012</v>
      </c>
      <c r="D20" s="19" t="s">
        <v>8</v>
      </c>
      <c r="E20" s="20">
        <v>373113677</v>
      </c>
      <c r="F20" s="20">
        <v>222647034</v>
      </c>
      <c r="G20" s="19">
        <f t="shared" si="0"/>
        <v>595760711</v>
      </c>
      <c r="M20" s="4">
        <v>2011</v>
      </c>
      <c r="N20" s="1">
        <v>42676116517</v>
      </c>
      <c r="O20" s="8">
        <v>-2.4998275715592509E-3</v>
      </c>
    </row>
    <row r="21" spans="3:15" ht="18" customHeight="1" x14ac:dyDescent="0.55000000000000004">
      <c r="C21" s="18">
        <v>2012</v>
      </c>
      <c r="D21" s="19" t="s">
        <v>9</v>
      </c>
      <c r="E21" s="20">
        <v>98022988</v>
      </c>
      <c r="F21" s="20">
        <v>29267244</v>
      </c>
      <c r="G21" s="19">
        <f t="shared" si="0"/>
        <v>127290232</v>
      </c>
      <c r="M21" s="4">
        <v>2012</v>
      </c>
      <c r="N21" s="1">
        <v>42028900820</v>
      </c>
      <c r="O21" s="8">
        <v>-1.5165758972988606E-2</v>
      </c>
    </row>
    <row r="22" spans="3:15" ht="18" customHeight="1" x14ac:dyDescent="0.55000000000000004">
      <c r="C22" s="18">
        <v>2012</v>
      </c>
      <c r="D22" s="19" t="s">
        <v>10</v>
      </c>
      <c r="E22" s="20">
        <v>353808098</v>
      </c>
      <c r="F22" s="20">
        <v>186005074</v>
      </c>
      <c r="G22" s="19">
        <f t="shared" si="0"/>
        <v>539813172</v>
      </c>
      <c r="M22" s="4">
        <v>2013</v>
      </c>
      <c r="N22" s="1">
        <v>53706104925</v>
      </c>
      <c r="O22" s="8">
        <v>0.27783748509176454</v>
      </c>
    </row>
    <row r="23" spans="3:15" ht="18" customHeight="1" x14ac:dyDescent="0.55000000000000004">
      <c r="C23" s="21">
        <v>2012</v>
      </c>
      <c r="D23" s="22" t="s">
        <v>12</v>
      </c>
      <c r="E23" s="23">
        <v>63408040</v>
      </c>
      <c r="F23" s="23">
        <v>10019681</v>
      </c>
      <c r="G23" s="22">
        <f t="shared" si="0"/>
        <v>73427721</v>
      </c>
      <c r="M23" s="4">
        <v>2014</v>
      </c>
      <c r="N23" s="1">
        <v>59343617231</v>
      </c>
      <c r="O23" s="8">
        <v>0.10496967363156806</v>
      </c>
    </row>
    <row r="24" spans="3:15" ht="18" customHeight="1" x14ac:dyDescent="0.55000000000000004">
      <c r="C24" s="24">
        <v>2013</v>
      </c>
      <c r="D24" s="25" t="s">
        <v>0</v>
      </c>
      <c r="E24" s="26">
        <v>82228868218</v>
      </c>
      <c r="F24" s="26">
        <v>53706104925</v>
      </c>
      <c r="G24" s="25">
        <f t="shared" si="0"/>
        <v>135934973143</v>
      </c>
      <c r="M24" s="4">
        <v>2015</v>
      </c>
      <c r="N24" s="1">
        <v>53650903850</v>
      </c>
      <c r="O24" s="8">
        <v>-9.5927980912262831E-2</v>
      </c>
    </row>
    <row r="25" spans="3:15" ht="18" customHeight="1" x14ac:dyDescent="0.55000000000000004">
      <c r="C25" s="18">
        <v>2013</v>
      </c>
      <c r="D25" s="19" t="s">
        <v>1</v>
      </c>
      <c r="E25" s="20">
        <v>114038490647</v>
      </c>
      <c r="F25" s="20">
        <v>40610427250</v>
      </c>
      <c r="G25" s="19">
        <f t="shared" si="0"/>
        <v>154648917897</v>
      </c>
      <c r="M25" s="4">
        <v>2016</v>
      </c>
      <c r="N25" s="1">
        <v>45779913933</v>
      </c>
      <c r="O25" s="8">
        <v>-0.14670749888960166</v>
      </c>
    </row>
    <row r="26" spans="3:15" ht="18" customHeight="1" x14ac:dyDescent="0.55000000000000004">
      <c r="C26" s="18">
        <v>2013</v>
      </c>
      <c r="D26" s="19" t="s">
        <v>2</v>
      </c>
      <c r="E26" s="20">
        <v>44514031345</v>
      </c>
      <c r="F26" s="20">
        <v>24071151252</v>
      </c>
      <c r="G26" s="19">
        <f t="shared" si="0"/>
        <v>68585182597</v>
      </c>
      <c r="M26" s="4">
        <v>2017</v>
      </c>
      <c r="N26" s="1">
        <v>35105573648</v>
      </c>
      <c r="O26" s="8">
        <v>-0.23316645594009094</v>
      </c>
    </row>
    <row r="27" spans="3:15" ht="18" customHeight="1" x14ac:dyDescent="0.55000000000000004">
      <c r="C27" s="18">
        <v>2013</v>
      </c>
      <c r="D27" s="19" t="s">
        <v>3</v>
      </c>
      <c r="E27" s="20">
        <v>17459981394</v>
      </c>
      <c r="F27" s="20">
        <v>6913129677</v>
      </c>
      <c r="G27" s="19">
        <f t="shared" si="0"/>
        <v>24373111071</v>
      </c>
      <c r="M27" s="4" t="s">
        <v>19</v>
      </c>
      <c r="N27" s="1">
        <v>375074197731</v>
      </c>
      <c r="O27" s="8"/>
    </row>
    <row r="28" spans="3:15" ht="18" customHeight="1" x14ac:dyDescent="0.55000000000000004">
      <c r="C28" s="18">
        <v>2013</v>
      </c>
      <c r="D28" s="19" t="s">
        <v>4</v>
      </c>
      <c r="E28" s="20">
        <v>8530169059</v>
      </c>
      <c r="F28" s="20">
        <v>4129402318</v>
      </c>
      <c r="G28" s="19">
        <f t="shared" si="0"/>
        <v>12659571377</v>
      </c>
    </row>
    <row r="29" spans="3:15" ht="18" customHeight="1" x14ac:dyDescent="0.55000000000000004">
      <c r="C29" s="18">
        <v>2013</v>
      </c>
      <c r="D29" s="19" t="s">
        <v>5</v>
      </c>
      <c r="E29" s="20">
        <v>3827583247</v>
      </c>
      <c r="F29" s="20">
        <v>725357045</v>
      </c>
      <c r="G29" s="19">
        <f t="shared" si="0"/>
        <v>4552940292</v>
      </c>
    </row>
    <row r="30" spans="3:15" ht="18" customHeight="1" x14ac:dyDescent="0.55000000000000004">
      <c r="C30" s="18">
        <v>2013</v>
      </c>
      <c r="D30" s="19" t="s">
        <v>6</v>
      </c>
      <c r="E30" s="20">
        <v>1072902152</v>
      </c>
      <c r="F30" s="20">
        <v>247648710</v>
      </c>
      <c r="G30" s="19">
        <f t="shared" si="0"/>
        <v>1320550862</v>
      </c>
      <c r="M30" s="13" t="s">
        <v>30</v>
      </c>
      <c r="N30" s="14"/>
      <c r="O30" s="14"/>
    </row>
    <row r="31" spans="3:15" ht="18" customHeight="1" x14ac:dyDescent="0.55000000000000004">
      <c r="C31" s="18">
        <v>2013</v>
      </c>
      <c r="D31" s="19" t="s">
        <v>7</v>
      </c>
      <c r="E31" s="20">
        <v>1471765092</v>
      </c>
      <c r="F31" s="20">
        <v>1436610618</v>
      </c>
      <c r="G31" s="19">
        <f t="shared" si="0"/>
        <v>2908375710</v>
      </c>
      <c r="M31" s="5" t="s">
        <v>18</v>
      </c>
      <c r="N31" s="4" t="s">
        <v>25</v>
      </c>
      <c r="O31" s="27" t="s">
        <v>26</v>
      </c>
    </row>
    <row r="32" spans="3:15" ht="18" customHeight="1" x14ac:dyDescent="0.55000000000000004">
      <c r="C32" s="18">
        <v>2013</v>
      </c>
      <c r="D32" s="19" t="s">
        <v>8</v>
      </c>
      <c r="E32" s="20">
        <v>1094960976</v>
      </c>
      <c r="F32" s="20">
        <v>630722015</v>
      </c>
      <c r="G32" s="19">
        <f t="shared" si="0"/>
        <v>1725682991</v>
      </c>
      <c r="M32" s="4">
        <v>2010</v>
      </c>
      <c r="N32" s="1">
        <v>94740319943</v>
      </c>
      <c r="O32" s="7"/>
    </row>
    <row r="33" spans="3:15" ht="18" customHeight="1" x14ac:dyDescent="0.55000000000000004">
      <c r="C33" s="18">
        <v>2013</v>
      </c>
      <c r="D33" s="19" t="s">
        <v>9</v>
      </c>
      <c r="E33" s="20">
        <v>545201156</v>
      </c>
      <c r="F33" s="20">
        <v>190167399</v>
      </c>
      <c r="G33" s="19">
        <f t="shared" si="0"/>
        <v>735368555</v>
      </c>
      <c r="M33" s="4">
        <v>2011</v>
      </c>
      <c r="N33" s="1">
        <v>106675530921</v>
      </c>
      <c r="O33" s="8">
        <v>0.12597815782320299</v>
      </c>
    </row>
    <row r="34" spans="3:15" ht="18" customHeight="1" x14ac:dyDescent="0.55000000000000004">
      <c r="C34" s="18">
        <v>2013</v>
      </c>
      <c r="D34" s="19" t="s">
        <v>10</v>
      </c>
      <c r="E34" s="20">
        <v>758572371</v>
      </c>
      <c r="F34" s="20">
        <v>368406676</v>
      </c>
      <c r="G34" s="19">
        <f t="shared" si="0"/>
        <v>1126979047</v>
      </c>
      <c r="M34" s="4">
        <v>2012</v>
      </c>
      <c r="N34" s="1">
        <v>101850082682</v>
      </c>
      <c r="O34" s="8">
        <v>-4.5234818119382507E-2</v>
      </c>
    </row>
    <row r="35" spans="3:15" ht="18" customHeight="1" x14ac:dyDescent="0.55000000000000004">
      <c r="C35" s="18">
        <v>2013</v>
      </c>
      <c r="D35" s="19" t="s">
        <v>11</v>
      </c>
      <c r="E35" s="20">
        <v>76389885</v>
      </c>
      <c r="F35" s="20">
        <v>2573000</v>
      </c>
      <c r="G35" s="19">
        <f t="shared" si="0"/>
        <v>78962885</v>
      </c>
      <c r="M35" s="4">
        <v>2013</v>
      </c>
      <c r="N35" s="1">
        <v>135934973143</v>
      </c>
      <c r="O35" s="8">
        <v>0.33465746480953851</v>
      </c>
    </row>
    <row r="36" spans="3:15" ht="18" customHeight="1" x14ac:dyDescent="0.55000000000000004">
      <c r="C36" s="18">
        <v>2013</v>
      </c>
      <c r="D36" s="19" t="s">
        <v>12</v>
      </c>
      <c r="E36" s="20">
        <v>862914804</v>
      </c>
      <c r="F36" s="20">
        <v>216694951</v>
      </c>
      <c r="G36" s="19">
        <f t="shared" si="0"/>
        <v>1079609755</v>
      </c>
      <c r="M36" s="4">
        <v>2014</v>
      </c>
      <c r="N36" s="1">
        <v>145770931097</v>
      </c>
      <c r="O36" s="8">
        <v>7.2357817319409268E-2</v>
      </c>
    </row>
    <row r="37" spans="3:15" ht="18" customHeight="1" x14ac:dyDescent="0.55000000000000004">
      <c r="C37" s="18">
        <v>2014</v>
      </c>
      <c r="D37" s="19" t="s">
        <v>0</v>
      </c>
      <c r="E37" s="20">
        <v>86427313866</v>
      </c>
      <c r="F37" s="20">
        <v>59343617231</v>
      </c>
      <c r="G37" s="19">
        <f t="shared" si="0"/>
        <v>145770931097</v>
      </c>
      <c r="M37" s="4">
        <v>2015</v>
      </c>
      <c r="N37" s="1">
        <v>118616536082</v>
      </c>
      <c r="O37" s="8">
        <v>-0.1862812757704807</v>
      </c>
    </row>
    <row r="38" spans="3:15" ht="18" customHeight="1" x14ac:dyDescent="0.55000000000000004">
      <c r="C38" s="18">
        <v>2014</v>
      </c>
      <c r="D38" s="19" t="s">
        <v>1</v>
      </c>
      <c r="E38" s="20">
        <v>110742922028</v>
      </c>
      <c r="F38" s="20">
        <v>43817020114</v>
      </c>
      <c r="G38" s="19">
        <f t="shared" si="0"/>
        <v>154559942142</v>
      </c>
      <c r="M38" s="4">
        <v>2016</v>
      </c>
      <c r="N38" s="1">
        <v>99884848447</v>
      </c>
      <c r="O38" s="8">
        <v>-0.15791801256150934</v>
      </c>
    </row>
    <row r="39" spans="3:15" ht="18" customHeight="1" x14ac:dyDescent="0.55000000000000004">
      <c r="C39" s="18">
        <v>2014</v>
      </c>
      <c r="D39" s="19" t="s">
        <v>2</v>
      </c>
      <c r="E39" s="20">
        <v>41573387891</v>
      </c>
      <c r="F39" s="20">
        <v>22792069240</v>
      </c>
      <c r="G39" s="19">
        <f t="shared" si="0"/>
        <v>64365457131</v>
      </c>
      <c r="M39" s="4">
        <v>2017</v>
      </c>
      <c r="N39" s="1">
        <v>87144302204</v>
      </c>
      <c r="O39" s="8">
        <v>-0.12755234093147044</v>
      </c>
    </row>
    <row r="40" spans="3:15" ht="18" customHeight="1" x14ac:dyDescent="0.55000000000000004">
      <c r="C40" s="18">
        <v>2014</v>
      </c>
      <c r="D40" s="19" t="s">
        <v>3</v>
      </c>
      <c r="E40" s="20">
        <v>31058946517</v>
      </c>
      <c r="F40" s="20">
        <v>11921759831</v>
      </c>
      <c r="G40" s="19">
        <f t="shared" si="0"/>
        <v>42980706348</v>
      </c>
      <c r="M40" s="4" t="s">
        <v>19</v>
      </c>
      <c r="N40" s="1">
        <v>890617524519</v>
      </c>
      <c r="O40" s="8"/>
    </row>
    <row r="41" spans="3:15" ht="18" customHeight="1" x14ac:dyDescent="0.55000000000000004">
      <c r="C41" s="18">
        <v>2014</v>
      </c>
      <c r="D41" s="19" t="s">
        <v>4</v>
      </c>
      <c r="E41" s="20">
        <v>10073400843</v>
      </c>
      <c r="F41" s="20">
        <v>4199788683</v>
      </c>
      <c r="G41" s="19">
        <f t="shared" si="0"/>
        <v>14273189526</v>
      </c>
    </row>
    <row r="42" spans="3:15" ht="18" customHeight="1" x14ac:dyDescent="0.55000000000000004">
      <c r="C42" s="18">
        <v>2014</v>
      </c>
      <c r="D42" s="19" t="s">
        <v>5</v>
      </c>
      <c r="E42" s="20">
        <v>5359414464</v>
      </c>
      <c r="F42" s="20">
        <v>1049949788</v>
      </c>
      <c r="G42" s="19">
        <f t="shared" si="0"/>
        <v>6409364252</v>
      </c>
    </row>
    <row r="43" spans="3:15" ht="18" customHeight="1" x14ac:dyDescent="0.55000000000000004">
      <c r="C43" s="18">
        <v>2014</v>
      </c>
      <c r="D43" s="19" t="s">
        <v>6</v>
      </c>
      <c r="E43" s="20">
        <v>2781950067</v>
      </c>
      <c r="F43" s="20">
        <v>848755346</v>
      </c>
      <c r="G43" s="19">
        <f t="shared" si="0"/>
        <v>3630705413</v>
      </c>
    </row>
    <row r="44" spans="3:15" ht="18" customHeight="1" x14ac:dyDescent="0.55000000000000004">
      <c r="C44" s="18">
        <v>2014</v>
      </c>
      <c r="D44" s="19" t="s">
        <v>7</v>
      </c>
      <c r="E44" s="20">
        <v>1650584270</v>
      </c>
      <c r="F44" s="20">
        <v>1549152360</v>
      </c>
      <c r="G44" s="19">
        <f t="shared" si="0"/>
        <v>3199736630</v>
      </c>
    </row>
    <row r="45" spans="3:15" ht="18" customHeight="1" x14ac:dyDescent="0.55000000000000004">
      <c r="C45" s="18">
        <v>2014</v>
      </c>
      <c r="D45" s="19" t="s">
        <v>8</v>
      </c>
      <c r="E45" s="20">
        <v>1686442575</v>
      </c>
      <c r="F45" s="20">
        <v>794020042</v>
      </c>
      <c r="G45" s="19">
        <f t="shared" si="0"/>
        <v>2480462617</v>
      </c>
    </row>
    <row r="46" spans="3:15" ht="18" customHeight="1" x14ac:dyDescent="0.55000000000000004">
      <c r="C46" s="18">
        <v>2014</v>
      </c>
      <c r="D46" s="19" t="s">
        <v>9</v>
      </c>
      <c r="E46" s="20">
        <v>697079831</v>
      </c>
      <c r="F46" s="20">
        <v>131517792</v>
      </c>
      <c r="G46" s="19">
        <f t="shared" si="0"/>
        <v>828597623</v>
      </c>
    </row>
    <row r="47" spans="3:15" ht="18" customHeight="1" x14ac:dyDescent="0.55000000000000004">
      <c r="C47" s="18">
        <v>2014</v>
      </c>
      <c r="D47" s="19" t="s">
        <v>10</v>
      </c>
      <c r="E47" s="20">
        <v>858962258</v>
      </c>
      <c r="F47" s="20">
        <v>295612303</v>
      </c>
      <c r="G47" s="19">
        <f t="shared" si="0"/>
        <v>1154574561</v>
      </c>
    </row>
    <row r="48" spans="3:15" ht="18" customHeight="1" x14ac:dyDescent="0.55000000000000004">
      <c r="C48" s="18">
        <v>2014</v>
      </c>
      <c r="D48" s="19" t="s">
        <v>11</v>
      </c>
      <c r="E48" s="20">
        <v>107377684</v>
      </c>
      <c r="F48" s="20">
        <v>8245000</v>
      </c>
      <c r="G48" s="19">
        <f t="shared" si="0"/>
        <v>115622684</v>
      </c>
    </row>
    <row r="49" spans="3:70" ht="18" customHeight="1" x14ac:dyDescent="0.55000000000000004">
      <c r="C49" s="18">
        <v>2014</v>
      </c>
      <c r="D49" s="19" t="s">
        <v>12</v>
      </c>
      <c r="E49" s="20">
        <v>1391792689</v>
      </c>
      <c r="F49" s="20">
        <v>259927983</v>
      </c>
      <c r="G49" s="19">
        <f t="shared" si="0"/>
        <v>1651720672</v>
      </c>
    </row>
    <row r="50" spans="3:70" ht="18" customHeight="1" x14ac:dyDescent="0.55000000000000004">
      <c r="C50" s="18">
        <v>2015</v>
      </c>
      <c r="D50" s="19" t="s">
        <v>0</v>
      </c>
      <c r="E50" s="20">
        <v>64965632232</v>
      </c>
      <c r="F50" s="20">
        <v>53650903850</v>
      </c>
      <c r="G50" s="19">
        <f t="shared" si="0"/>
        <v>118616536082</v>
      </c>
    </row>
    <row r="51" spans="3:70" ht="18" customHeight="1" x14ac:dyDescent="0.55000000000000004">
      <c r="C51" s="18">
        <v>2015</v>
      </c>
      <c r="D51" s="19" t="s">
        <v>1</v>
      </c>
      <c r="E51" s="20">
        <v>91407170145</v>
      </c>
      <c r="F51" s="20">
        <v>33281282355</v>
      </c>
      <c r="G51" s="19">
        <f t="shared" si="0"/>
        <v>124688452500</v>
      </c>
    </row>
    <row r="52" spans="3:70" ht="18" customHeight="1" x14ac:dyDescent="0.55000000000000004">
      <c r="C52" s="18">
        <v>2015</v>
      </c>
      <c r="D52" s="19" t="s">
        <v>2</v>
      </c>
      <c r="E52" s="20">
        <v>34111774100</v>
      </c>
      <c r="F52" s="20">
        <v>20003847805</v>
      </c>
      <c r="G52" s="19">
        <f t="shared" si="0"/>
        <v>54115621905</v>
      </c>
    </row>
    <row r="53" spans="3:70" ht="18" customHeight="1" x14ac:dyDescent="0.55000000000000004">
      <c r="C53" s="18">
        <v>2015</v>
      </c>
      <c r="D53" s="19" t="s">
        <v>3</v>
      </c>
      <c r="E53" s="20">
        <v>14490093224</v>
      </c>
      <c r="F53" s="20">
        <v>5387583048</v>
      </c>
      <c r="G53" s="19">
        <f t="shared" si="0"/>
        <v>19877676272</v>
      </c>
    </row>
    <row r="54" spans="3:70" ht="18" customHeight="1" x14ac:dyDescent="0.55000000000000004">
      <c r="C54" s="18">
        <v>2015</v>
      </c>
      <c r="D54" s="19" t="s">
        <v>4</v>
      </c>
      <c r="E54" s="20">
        <v>9154732226</v>
      </c>
      <c r="F54" s="20">
        <v>4109091513</v>
      </c>
      <c r="G54" s="19">
        <f t="shared" si="0"/>
        <v>13263823739</v>
      </c>
    </row>
    <row r="55" spans="3:70" ht="18" customHeight="1" x14ac:dyDescent="0.55000000000000004">
      <c r="C55" s="18">
        <v>2015</v>
      </c>
      <c r="D55" s="19" t="s">
        <v>5</v>
      </c>
      <c r="E55" s="20">
        <v>4671020328</v>
      </c>
      <c r="F55" s="20">
        <v>1181915716</v>
      </c>
      <c r="G55" s="19">
        <f t="shared" si="0"/>
        <v>5852936044</v>
      </c>
    </row>
    <row r="56" spans="3:70" ht="18" customHeight="1" x14ac:dyDescent="0.55000000000000004">
      <c r="C56" s="18">
        <v>2015</v>
      </c>
      <c r="D56" s="19" t="s">
        <v>6</v>
      </c>
      <c r="E56" s="20">
        <v>2594583134</v>
      </c>
      <c r="F56" s="20">
        <v>434119484</v>
      </c>
      <c r="G56" s="19">
        <f t="shared" si="0"/>
        <v>3028702618</v>
      </c>
    </row>
    <row r="57" spans="3:70" ht="18" customHeight="1" x14ac:dyDescent="0.55000000000000004">
      <c r="C57" s="18">
        <v>2015</v>
      </c>
      <c r="D57" s="19" t="s">
        <v>7</v>
      </c>
      <c r="E57" s="20">
        <v>1406635147</v>
      </c>
      <c r="F57" s="20">
        <v>1046762313</v>
      </c>
      <c r="G57" s="19">
        <f t="shared" si="0"/>
        <v>2453397460</v>
      </c>
    </row>
    <row r="58" spans="3:70" ht="18" customHeight="1" x14ac:dyDescent="0.55000000000000004">
      <c r="C58" s="18">
        <v>2015</v>
      </c>
      <c r="D58" s="19" t="s">
        <v>8</v>
      </c>
      <c r="E58" s="20">
        <v>1497537564</v>
      </c>
      <c r="F58" s="20">
        <v>152871433</v>
      </c>
      <c r="G58" s="19">
        <f t="shared" si="0"/>
        <v>1650408997</v>
      </c>
    </row>
    <row r="59" spans="3:70" ht="18" customHeight="1" x14ac:dyDescent="0.55000000000000004">
      <c r="C59" s="18">
        <v>2015</v>
      </c>
      <c r="D59" s="19" t="s">
        <v>9</v>
      </c>
      <c r="E59" s="20">
        <v>849032897</v>
      </c>
      <c r="F59" s="20">
        <v>334187598</v>
      </c>
      <c r="G59" s="19">
        <f t="shared" si="0"/>
        <v>1183220495</v>
      </c>
    </row>
    <row r="60" spans="3:70" ht="18" customHeight="1" x14ac:dyDescent="0.55000000000000004">
      <c r="C60" s="18">
        <v>2015</v>
      </c>
      <c r="D60" s="19" t="s">
        <v>10</v>
      </c>
      <c r="E60" s="20">
        <v>1074568897</v>
      </c>
      <c r="F60" s="20">
        <v>94057552</v>
      </c>
      <c r="G60" s="19">
        <f t="shared" si="0"/>
        <v>1168626449</v>
      </c>
    </row>
    <row r="61" spans="3:70" ht="18" customHeight="1" x14ac:dyDescent="0.55000000000000004">
      <c r="C61" s="18">
        <v>2015</v>
      </c>
      <c r="D61" s="19" t="s">
        <v>11</v>
      </c>
      <c r="E61" s="20">
        <v>358296180</v>
      </c>
      <c r="F61" s="20">
        <v>53828399</v>
      </c>
      <c r="G61" s="19">
        <f t="shared" si="0"/>
        <v>412124579</v>
      </c>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3:70" ht="18" customHeight="1" x14ac:dyDescent="0.55000000000000004">
      <c r="C62" s="18">
        <v>2015</v>
      </c>
      <c r="D62" s="19" t="s">
        <v>12</v>
      </c>
      <c r="E62" s="20">
        <v>1190863268</v>
      </c>
      <c r="F62" s="20">
        <v>383452184</v>
      </c>
      <c r="G62" s="19">
        <f t="shared" si="0"/>
        <v>1574315452</v>
      </c>
    </row>
    <row r="63" spans="3:70" ht="18" customHeight="1" x14ac:dyDescent="0.55000000000000004">
      <c r="C63" s="18">
        <v>2016</v>
      </c>
      <c r="D63" s="19" t="s">
        <v>0</v>
      </c>
      <c r="E63" s="20">
        <v>54104934514</v>
      </c>
      <c r="F63" s="20">
        <v>45779913933</v>
      </c>
      <c r="G63" s="19">
        <f t="shared" si="0"/>
        <v>99884848447</v>
      </c>
    </row>
    <row r="64" spans="3:70" ht="18" customHeight="1" x14ac:dyDescent="0.55000000000000004">
      <c r="C64" s="18">
        <v>2016</v>
      </c>
      <c r="D64" s="19" t="s">
        <v>1</v>
      </c>
      <c r="E64" s="20">
        <v>53539566307</v>
      </c>
      <c r="F64" s="20">
        <v>39756375526</v>
      </c>
      <c r="G64" s="19">
        <f t="shared" si="0"/>
        <v>93295941833</v>
      </c>
    </row>
    <row r="65" spans="3:7" ht="18" customHeight="1" x14ac:dyDescent="0.55000000000000004">
      <c r="C65" s="18">
        <v>2016</v>
      </c>
      <c r="D65" s="19" t="s">
        <v>2</v>
      </c>
      <c r="E65" s="20">
        <v>26934846880</v>
      </c>
      <c r="F65" s="20">
        <v>13078982225</v>
      </c>
      <c r="G65" s="19">
        <f t="shared" si="0"/>
        <v>40013829105</v>
      </c>
    </row>
    <row r="66" spans="3:7" ht="18" customHeight="1" x14ac:dyDescent="0.55000000000000004">
      <c r="C66" s="18">
        <v>2016</v>
      </c>
      <c r="D66" s="19" t="s">
        <v>3</v>
      </c>
      <c r="E66" s="20">
        <v>7666086849</v>
      </c>
      <c r="F66" s="20">
        <v>3004044147</v>
      </c>
      <c r="G66" s="19">
        <f t="shared" si="0"/>
        <v>10670130996</v>
      </c>
    </row>
    <row r="67" spans="3:7" ht="18" customHeight="1" x14ac:dyDescent="0.55000000000000004">
      <c r="C67" s="18">
        <v>2016</v>
      </c>
      <c r="D67" s="19" t="s">
        <v>4</v>
      </c>
      <c r="E67" s="20">
        <v>5726948638</v>
      </c>
      <c r="F67" s="20">
        <v>2507097165</v>
      </c>
      <c r="G67" s="19">
        <f t="shared" si="0"/>
        <v>8234045803</v>
      </c>
    </row>
    <row r="68" spans="3:7" ht="18" customHeight="1" x14ac:dyDescent="0.55000000000000004">
      <c r="C68" s="18">
        <v>2016</v>
      </c>
      <c r="D68" s="19" t="s">
        <v>5</v>
      </c>
      <c r="E68" s="20">
        <v>3896915736</v>
      </c>
      <c r="F68" s="20">
        <v>784544947</v>
      </c>
      <c r="G68" s="19">
        <f t="shared" si="0"/>
        <v>4681460683</v>
      </c>
    </row>
    <row r="69" spans="3:7" ht="18" customHeight="1" x14ac:dyDescent="0.55000000000000004">
      <c r="C69" s="18">
        <v>2016</v>
      </c>
      <c r="D69" s="19" t="s">
        <v>6</v>
      </c>
      <c r="E69" s="20">
        <v>1576174080</v>
      </c>
      <c r="F69" s="20">
        <v>639132765</v>
      </c>
      <c r="G69" s="19">
        <f t="shared" si="0"/>
        <v>2215306845</v>
      </c>
    </row>
    <row r="70" spans="3:7" ht="18" customHeight="1" x14ac:dyDescent="0.55000000000000004">
      <c r="C70" s="18">
        <v>2016</v>
      </c>
      <c r="D70" s="19" t="s">
        <v>7</v>
      </c>
      <c r="E70" s="20">
        <v>971536172</v>
      </c>
      <c r="F70" s="20">
        <v>1015985599</v>
      </c>
      <c r="G70" s="19">
        <f t="shared" ref="G70:G88" si="1">SUM(E70:F70)</f>
        <v>1987521771</v>
      </c>
    </row>
    <row r="71" spans="3:7" ht="18" customHeight="1" x14ac:dyDescent="0.55000000000000004">
      <c r="C71" s="18">
        <v>2016</v>
      </c>
      <c r="D71" s="19" t="s">
        <v>8</v>
      </c>
      <c r="E71" s="20">
        <v>941307954</v>
      </c>
      <c r="F71" s="20">
        <v>282336349</v>
      </c>
      <c r="G71" s="19">
        <f t="shared" si="1"/>
        <v>1223644303</v>
      </c>
    </row>
    <row r="72" spans="3:7" ht="18" customHeight="1" x14ac:dyDescent="0.55000000000000004">
      <c r="C72" s="18">
        <v>2016</v>
      </c>
      <c r="D72" s="19" t="s">
        <v>9</v>
      </c>
      <c r="E72" s="20">
        <v>637579942</v>
      </c>
      <c r="F72" s="20">
        <v>150617400</v>
      </c>
      <c r="G72" s="19">
        <f t="shared" si="1"/>
        <v>788197342</v>
      </c>
    </row>
    <row r="73" spans="3:7" ht="18" customHeight="1" x14ac:dyDescent="0.55000000000000004">
      <c r="C73" s="18">
        <v>2016</v>
      </c>
      <c r="D73" s="19" t="s">
        <v>10</v>
      </c>
      <c r="E73" s="20">
        <v>746438134</v>
      </c>
      <c r="F73" s="20">
        <v>288790258</v>
      </c>
      <c r="G73" s="19">
        <f t="shared" si="1"/>
        <v>1035228392</v>
      </c>
    </row>
    <row r="74" spans="3:7" ht="18" customHeight="1" x14ac:dyDescent="0.55000000000000004">
      <c r="C74" s="18">
        <v>2016</v>
      </c>
      <c r="D74" s="19" t="s">
        <v>11</v>
      </c>
      <c r="E74" s="20">
        <v>276251559</v>
      </c>
      <c r="F74" s="20">
        <v>12841100</v>
      </c>
      <c r="G74" s="19">
        <f t="shared" si="1"/>
        <v>289092659</v>
      </c>
    </row>
    <row r="75" spans="3:7" ht="18" customHeight="1" x14ac:dyDescent="0.55000000000000004">
      <c r="C75" s="18">
        <v>2016</v>
      </c>
      <c r="D75" s="19" t="s">
        <v>12</v>
      </c>
      <c r="E75" s="20">
        <v>911282781</v>
      </c>
      <c r="F75" s="20">
        <v>319770687</v>
      </c>
      <c r="G75" s="19">
        <f t="shared" si="1"/>
        <v>1231053468</v>
      </c>
    </row>
    <row r="76" spans="3:7" ht="18" customHeight="1" x14ac:dyDescent="0.55000000000000004">
      <c r="C76" s="18">
        <v>2017</v>
      </c>
      <c r="D76" s="19" t="s">
        <v>0</v>
      </c>
      <c r="E76" s="20">
        <v>52038728556</v>
      </c>
      <c r="F76" s="20">
        <v>35105573648</v>
      </c>
      <c r="G76" s="19">
        <f t="shared" si="1"/>
        <v>87144302204</v>
      </c>
    </row>
    <row r="77" spans="3:7" ht="18" customHeight="1" x14ac:dyDescent="0.55000000000000004">
      <c r="C77" s="18">
        <v>2017</v>
      </c>
      <c r="D77" s="19" t="s">
        <v>1</v>
      </c>
      <c r="E77" s="20">
        <v>44507313740</v>
      </c>
      <c r="F77" s="20">
        <v>19921303123</v>
      </c>
      <c r="G77" s="19">
        <f t="shared" si="1"/>
        <v>64428616863</v>
      </c>
    </row>
    <row r="78" spans="3:7" ht="18" customHeight="1" x14ac:dyDescent="0.55000000000000004">
      <c r="C78" s="18">
        <v>2017</v>
      </c>
      <c r="D78" s="19" t="s">
        <v>2</v>
      </c>
      <c r="E78" s="20">
        <v>23263770974</v>
      </c>
      <c r="F78" s="20">
        <v>13373122261</v>
      </c>
      <c r="G78" s="19">
        <f t="shared" si="1"/>
        <v>36636893235</v>
      </c>
    </row>
    <row r="79" spans="3:7" ht="18" customHeight="1" x14ac:dyDescent="0.55000000000000004">
      <c r="C79" s="18">
        <v>2017</v>
      </c>
      <c r="D79" s="19" t="s">
        <v>3</v>
      </c>
      <c r="E79" s="20">
        <v>10022678166</v>
      </c>
      <c r="F79" s="20">
        <v>3614647939</v>
      </c>
      <c r="G79" s="19">
        <f t="shared" si="1"/>
        <v>13637326105</v>
      </c>
    </row>
    <row r="80" spans="3:7" ht="18" customHeight="1" x14ac:dyDescent="0.55000000000000004">
      <c r="C80" s="18">
        <v>2017</v>
      </c>
      <c r="D80" s="19" t="s">
        <v>4</v>
      </c>
      <c r="E80" s="20">
        <v>5903501737</v>
      </c>
      <c r="F80" s="20">
        <v>1829594023</v>
      </c>
      <c r="G80" s="19">
        <f t="shared" si="1"/>
        <v>7733095760</v>
      </c>
    </row>
    <row r="81" spans="3:7" ht="18" customHeight="1" x14ac:dyDescent="0.55000000000000004">
      <c r="C81" s="18">
        <v>2017</v>
      </c>
      <c r="D81" s="19" t="s">
        <v>5</v>
      </c>
      <c r="E81" s="20">
        <v>3965530658</v>
      </c>
      <c r="F81" s="20">
        <v>833009329</v>
      </c>
      <c r="G81" s="19">
        <f t="shared" si="1"/>
        <v>4798539987</v>
      </c>
    </row>
    <row r="82" spans="3:7" ht="18" customHeight="1" x14ac:dyDescent="0.55000000000000004">
      <c r="C82" s="18">
        <v>2017</v>
      </c>
      <c r="D82" s="19" t="s">
        <v>6</v>
      </c>
      <c r="E82" s="20">
        <v>2045316522</v>
      </c>
      <c r="F82" s="20">
        <v>965707102</v>
      </c>
      <c r="G82" s="19">
        <f t="shared" si="1"/>
        <v>3011023624</v>
      </c>
    </row>
    <row r="83" spans="3:7" ht="18" customHeight="1" x14ac:dyDescent="0.55000000000000004">
      <c r="C83" s="18">
        <v>2017</v>
      </c>
      <c r="D83" s="19" t="s">
        <v>7</v>
      </c>
      <c r="E83" s="20">
        <v>1115530394</v>
      </c>
      <c r="F83" s="20">
        <v>860254730</v>
      </c>
      <c r="G83" s="19">
        <f t="shared" si="1"/>
        <v>1975785124</v>
      </c>
    </row>
    <row r="84" spans="3:7" ht="18" customHeight="1" x14ac:dyDescent="0.55000000000000004">
      <c r="C84" s="18">
        <v>2017</v>
      </c>
      <c r="D84" s="19" t="s">
        <v>8</v>
      </c>
      <c r="E84" s="20">
        <v>1259133979</v>
      </c>
      <c r="F84" s="20">
        <v>461614518</v>
      </c>
      <c r="G84" s="19">
        <f t="shared" si="1"/>
        <v>1720748497</v>
      </c>
    </row>
    <row r="85" spans="3:7" ht="18" customHeight="1" x14ac:dyDescent="0.55000000000000004">
      <c r="C85" s="18">
        <v>2017</v>
      </c>
      <c r="D85" s="19" t="s">
        <v>9</v>
      </c>
      <c r="E85" s="20">
        <v>898607585</v>
      </c>
      <c r="F85" s="20">
        <v>128402959</v>
      </c>
      <c r="G85" s="19">
        <f t="shared" si="1"/>
        <v>1027010544</v>
      </c>
    </row>
    <row r="86" spans="3:7" ht="18" customHeight="1" x14ac:dyDescent="0.55000000000000004">
      <c r="C86" s="18">
        <v>2017</v>
      </c>
      <c r="D86" s="19" t="s">
        <v>10</v>
      </c>
      <c r="E86" s="20">
        <v>582565634</v>
      </c>
      <c r="F86" s="20">
        <v>242823312</v>
      </c>
      <c r="G86" s="19">
        <f t="shared" si="1"/>
        <v>825388946</v>
      </c>
    </row>
    <row r="87" spans="3:7" ht="18" customHeight="1" x14ac:dyDescent="0.55000000000000004">
      <c r="C87" s="18">
        <v>2017</v>
      </c>
      <c r="D87" s="19" t="s">
        <v>11</v>
      </c>
      <c r="E87" s="20">
        <v>294625894</v>
      </c>
      <c r="F87" s="20">
        <v>30207510</v>
      </c>
      <c r="G87" s="19">
        <f t="shared" si="1"/>
        <v>324833404</v>
      </c>
    </row>
    <row r="88" spans="3:7" ht="18" customHeight="1" x14ac:dyDescent="0.55000000000000004">
      <c r="C88" s="21">
        <v>2017</v>
      </c>
      <c r="D88" s="22" t="s">
        <v>12</v>
      </c>
      <c r="E88" s="23">
        <v>1121995433</v>
      </c>
      <c r="F88" s="23">
        <v>223592827</v>
      </c>
      <c r="G88" s="22">
        <f t="shared" si="1"/>
        <v>1345588260</v>
      </c>
    </row>
  </sheetData>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البيانات و التحليل</vt:lpstr>
    </vt:vector>
  </TitlesOfParts>
  <Company>by adguard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Hossam-Eldin Badry</cp:lastModifiedBy>
  <dcterms:created xsi:type="dcterms:W3CDTF">2018-01-28T08:12:13Z</dcterms:created>
  <dcterms:modified xsi:type="dcterms:W3CDTF">2018-01-29T16:13:00Z</dcterms:modified>
</cp:coreProperties>
</file>